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uenta publica 2023\4.2. IC\"/>
    </mc:Choice>
  </mc:AlternateContent>
  <bookViews>
    <workbookView xWindow="-120" yWindow="-120" windowWidth="29040" windowHeight="15840" tabRatio="814" activeTab="9"/>
  </bookViews>
  <sheets>
    <sheet name="IC-8" sheetId="16" r:id="rId1"/>
    <sheet name="IC-9" sheetId="17" r:id="rId2"/>
    <sheet name="IC-10" sheetId="18" r:id="rId3"/>
    <sheet name="IC-11" sheetId="19" r:id="rId4"/>
    <sheet name="IC-12" sheetId="20" r:id="rId5"/>
    <sheet name="IC-13" sheetId="21" r:id="rId6"/>
    <sheet name="IC-14" sheetId="22" r:id="rId7"/>
    <sheet name="IC-15" sheetId="23" r:id="rId8"/>
    <sheet name="IC-16" sheetId="24" r:id="rId9"/>
    <sheet name="IC-17" sheetId="25" r:id="rId10"/>
    <sheet name="IC-18" sheetId="26" r:id="rId11"/>
    <sheet name="IC-19" sheetId="27" r:id="rId12"/>
    <sheet name="IC-20" sheetId="28" r:id="rId13"/>
    <sheet name="IC-21" sheetId="29" r:id="rId14"/>
    <sheet name="IC-22" sheetId="30" r:id="rId15"/>
    <sheet name="IC-23" sheetId="31" r:id="rId16"/>
  </sheets>
  <definedNames>
    <definedName name="_xlnm.Print_Area" localSheetId="2">'IC-10'!$A$1:$G$28</definedName>
    <definedName name="_xlnm.Print_Area" localSheetId="3">'IC-11'!$A$1:$G$33</definedName>
    <definedName name="_xlnm.Print_Area" localSheetId="4">'IC-12'!$A$1:$G$45</definedName>
    <definedName name="_xlnm.Print_Area" localSheetId="5">'IC-13'!$A$1:$C$33</definedName>
    <definedName name="_xlnm.Print_Area" localSheetId="6">'IC-14'!$A$1:$E$28</definedName>
    <definedName name="_xlnm.Print_Area" localSheetId="7">'IC-15'!$A$1:$H$30</definedName>
    <definedName name="_xlnm.Print_Area" localSheetId="8">'IC-16'!$A$1:$F$32</definedName>
    <definedName name="_xlnm.Print_Area" localSheetId="9">'IC-17'!$A$1:$F$30</definedName>
    <definedName name="_xlnm.Print_Area" localSheetId="10">'IC-18'!$A$1:$F$29</definedName>
    <definedName name="_xlnm.Print_Area" localSheetId="11">'IC-19'!$A$1:$F$32</definedName>
    <definedName name="_xlnm.Print_Area" localSheetId="12">'IC-20'!$A$1:$H$32</definedName>
    <definedName name="_xlnm.Print_Area" localSheetId="13">'IC-21'!$A$1:$H$29</definedName>
    <definedName name="_xlnm.Print_Area" localSheetId="14">'IC-22'!$A$1:$F$35</definedName>
    <definedName name="_xlnm.Print_Area" localSheetId="15">'IC-23'!$A$1:$E$51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25" l="1"/>
  <c r="H21" i="25"/>
  <c r="G21" i="25"/>
  <c r="G23" i="25"/>
  <c r="F23" i="25"/>
  <c r="F21" i="25"/>
  <c r="C20" i="25"/>
  <c r="C19" i="25"/>
  <c r="I15" i="25"/>
  <c r="I14" i="25"/>
  <c r="D17" i="25"/>
  <c r="C16" i="25"/>
  <c r="E37" i="31" l="1"/>
  <c r="E36" i="31"/>
  <c r="E35" i="31"/>
  <c r="E34" i="31"/>
  <c r="E33" i="31"/>
  <c r="E31" i="31"/>
  <c r="E29" i="31"/>
  <c r="E30" i="31"/>
  <c r="E28" i="31"/>
  <c r="E26" i="31"/>
  <c r="E27" i="31"/>
  <c r="E32" i="31"/>
  <c r="E38" i="31"/>
  <c r="D24" i="30"/>
  <c r="C24" i="30"/>
  <c r="D18" i="28"/>
  <c r="C18" i="28"/>
  <c r="C14" i="27"/>
  <c r="C13" i="25"/>
  <c r="D21" i="24"/>
  <c r="D19" i="20"/>
  <c r="C19" i="20"/>
  <c r="E15" i="17" l="1"/>
  <c r="D15" i="17"/>
  <c r="C15" i="17"/>
  <c r="C11" i="29"/>
  <c r="C11" i="26"/>
  <c r="C13" i="23"/>
  <c r="D13" i="22"/>
  <c r="C13" i="22"/>
  <c r="E34" i="20"/>
  <c r="D34" i="20"/>
  <c r="C34" i="20"/>
  <c r="C14" i="19"/>
  <c r="C14" i="18"/>
  <c r="D29" i="16"/>
  <c r="D21" i="16"/>
</calcChain>
</file>

<file path=xl/sharedStrings.xml><?xml version="1.0" encoding="utf-8"?>
<sst xmlns="http://schemas.openxmlformats.org/spreadsheetml/2006/main" count="583" uniqueCount="319">
  <si>
    <t>Concepto</t>
  </si>
  <si>
    <t>Efectivo y Equivalentes</t>
  </si>
  <si>
    <t>Activos Intangibles</t>
  </si>
  <si>
    <t>Activos Diferidos</t>
  </si>
  <si>
    <t>Ingresos de Gestión</t>
  </si>
  <si>
    <t>Otros Ingresos y Beneficios</t>
  </si>
  <si>
    <t>Total</t>
  </si>
  <si>
    <t>Saldo Inicial</t>
  </si>
  <si>
    <t>Saldo Final</t>
  </si>
  <si>
    <t>Notas a los Estados Financieros / Notas de Desglose</t>
  </si>
  <si>
    <t>Notas al Estado de Situación Financiera</t>
  </si>
  <si>
    <t>Activo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</si>
  <si>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</si>
  <si>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</si>
  <si>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</si>
  <si>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</si>
  <si>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</si>
  <si>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</si>
  <si>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</si>
  <si>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</si>
  <si>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</si>
  <si>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>Derechos a Recibir Efectivo y Equivalentes y Bienes o Servicios a Recibir</t>
  </si>
  <si>
    <t xml:space="preserve">Importe pendiente de cobro </t>
  </si>
  <si>
    <t>Montos sujetos a algún tipo de juicio</t>
  </si>
  <si>
    <t>Factibilidad de cobro</t>
  </si>
  <si>
    <t xml:space="preserve"> Formato IC-10</t>
  </si>
  <si>
    <t>Inversiones Financieras</t>
  </si>
  <si>
    <t>Fideicomisos, Mandatos y Contratos Análogos</t>
  </si>
  <si>
    <t>Características</t>
  </si>
  <si>
    <t>Nombre del Fideicomiso</t>
  </si>
  <si>
    <t>Objeto del Fideicomiso</t>
  </si>
  <si>
    <t>Total:</t>
  </si>
  <si>
    <t>Glosario de términos</t>
  </si>
  <si>
    <t xml:space="preserve"> Formato IC-11</t>
  </si>
  <si>
    <t>Inversiones Financieras (Fideicomisos)</t>
  </si>
  <si>
    <t>Participaciones y Aportaciones de Capital</t>
  </si>
  <si>
    <t>Ente público</t>
  </si>
  <si>
    <t xml:space="preserve"> Formato IC-12</t>
  </si>
  <si>
    <t>Bienes Muebles, Inmuebles e Intangibles</t>
  </si>
  <si>
    <t>Bienes Muebles e Inmuebles</t>
  </si>
  <si>
    <t>Nombre de la Cuenta</t>
  </si>
  <si>
    <t>Monto de Depreciación</t>
  </si>
  <si>
    <t>Acumulada</t>
  </si>
  <si>
    <t>Procedimiento</t>
  </si>
  <si>
    <t>Saldo Inicial del Ejercicio</t>
  </si>
  <si>
    <t>Saldo Final del Ejercicio</t>
  </si>
  <si>
    <t>Flujo</t>
  </si>
  <si>
    <t>Criterio</t>
  </si>
  <si>
    <t>Amortización Acumulada</t>
  </si>
  <si>
    <t xml:space="preserve"> Formato IC-13</t>
  </si>
  <si>
    <t>Estimaciones y Deterioros</t>
  </si>
  <si>
    <t xml:space="preserve">Texto y Formato Libre </t>
  </si>
  <si>
    <t>Criterios para la Determinación de las Estimaciones</t>
  </si>
  <si>
    <t>Observaciones</t>
  </si>
  <si>
    <t>(especificar otras)</t>
  </si>
  <si>
    <t>Informar los criterios utilizados para la determinación de las estimaciones; por ejemplo: estimación de cuentas incobrables, estimación de inventarios, deterioro de activos biológicos y cualquier otra que aplique.</t>
  </si>
  <si>
    <t xml:space="preserve"> Formato IC-14</t>
  </si>
  <si>
    <t>Otros activos</t>
  </si>
  <si>
    <t xml:space="preserve"> Formato IC-15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</si>
  <si>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</si>
  <si>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</si>
  <si>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</si>
  <si>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</si>
  <si>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</si>
  <si>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</si>
  <si>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>Pasivos diferidos y otros</t>
  </si>
  <si>
    <t xml:space="preserve"> Formato IC-16</t>
  </si>
  <si>
    <t xml:space="preserve"> Formato IC-17</t>
  </si>
  <si>
    <t>Notas al Estado de Actividades</t>
  </si>
  <si>
    <t xml:space="preserve"> Formato IC-18</t>
  </si>
  <si>
    <t xml:space="preserve"> Formato IC-19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</si>
  <si>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</si>
  <si>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</si>
  <si>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</si>
  <si>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</si>
  <si>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 xml:space="preserve"> Formato IC-20</t>
  </si>
  <si>
    <t>Notas al Estado de Variación en la Hacienda Pública</t>
  </si>
  <si>
    <t>Patrimonio Contribuido y Generado</t>
  </si>
  <si>
    <t>Modificación</t>
  </si>
  <si>
    <t xml:space="preserve"> Formato IC-21</t>
  </si>
  <si>
    <t>Modificaciones al Patrimonio Contribuido</t>
  </si>
  <si>
    <t xml:space="preserve"> Formato IC-22</t>
  </si>
  <si>
    <t>Notas al Estado de Flujos de Efectivo</t>
  </si>
  <si>
    <t>Flujo de Efectivo</t>
  </si>
  <si>
    <t>Efectivo en bancos - Tesorería</t>
  </si>
  <si>
    <t>Efectivo en bancos - Dependencias</t>
  </si>
  <si>
    <t>Inversiones Temporales (hasta 3 meses)</t>
  </si>
  <si>
    <t>Fondos con  afectación específica</t>
  </si>
  <si>
    <t>Depósitos de Fondos de Terceros y otros</t>
  </si>
  <si>
    <t>Total efectivo y equivalentes</t>
  </si>
  <si>
    <t xml:space="preserve"> TOTAL </t>
  </si>
  <si>
    <t>…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</si>
  <si>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</si>
  <si>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</si>
  <si>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</si>
  <si>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</si>
  <si>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</si>
  <si>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</si>
  <si>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</si>
  <si>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</si>
  <si>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</si>
  <si>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</si>
  <si>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</si>
  <si>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</si>
  <si>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</si>
  <si>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</si>
  <si>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</si>
  <si>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</si>
  <si>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</si>
  <si>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</si>
  <si>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</si>
  <si>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</si>
  <si>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</si>
  <si>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</si>
  <si>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</si>
  <si>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</si>
  <si>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</si>
  <si>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</si>
  <si>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</si>
  <si>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</si>
  <si>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</si>
  <si>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</si>
  <si>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Bienes concesionados o en comodato</t>
  </si>
  <si>
    <t>Los contratos firmados de construcciones por tipo de contrato.</t>
  </si>
  <si>
    <t>Contratos para Inversión Mediante Proyectos para Prestación de Servicios (PPS) y similares</t>
  </si>
  <si>
    <t>Como ejemplos de juicios se tienen de forma enunciativa y no limitativa: civiles, penales, fiscales, agrarios, administrativos, ambientales, laborales, mercantiles y procedimientos arbitrales.</t>
  </si>
  <si>
    <t>Juicios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</si>
  <si>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</si>
  <si>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Avales y garantías</t>
  </si>
  <si>
    <t>Por tipo de emisión de instrumento: monto, tasa y vencimiento.</t>
  </si>
  <si>
    <t>Emisión de obligaciones</t>
  </si>
  <si>
    <t>Los valores en custodia de instrumentos prestados a formadores de mercado e instrumentos de crédito recibidos en garantía de los formadores de mercado u otros.</t>
  </si>
  <si>
    <t>Valores</t>
  </si>
  <si>
    <t>A) Contables: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</si>
  <si>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</si>
  <si>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Notas de Memoria (Cuentas de orden)</t>
  </si>
  <si>
    <t>Notas a los Estados Financieros</t>
  </si>
  <si>
    <t xml:space="preserve"> Formato IC-8</t>
  </si>
  <si>
    <t xml:space="preserve"> Formato IC-9</t>
  </si>
  <si>
    <t xml:space="preserve"> Formato IC-23</t>
  </si>
  <si>
    <r>
      <rPr>
        <b/>
        <sz val="9"/>
        <color indexed="8"/>
        <rFont val="Arial"/>
        <family val="2"/>
      </rPr>
      <t xml:space="preserve">Cuenta: </t>
    </r>
    <r>
      <rPr>
        <sz val="9"/>
        <color indexed="8"/>
        <rFont val="Arial"/>
        <family val="2"/>
      </rPr>
      <t>Corresponde al número de la cuenta contable.</t>
    </r>
  </si>
  <si>
    <r>
      <rPr>
        <b/>
        <sz val="9"/>
        <color indexed="8"/>
        <rFont val="Arial"/>
        <family val="2"/>
      </rPr>
      <t xml:space="preserve">Nombre de la Cuenta: </t>
    </r>
    <r>
      <rPr>
        <sz val="9"/>
        <color indexed="8"/>
        <rFont val="Arial"/>
        <family val="2"/>
      </rPr>
      <t>Corresponde al nombre o descripción de la cuenta contable.</t>
    </r>
  </si>
  <si>
    <r>
      <rPr>
        <b/>
        <sz val="9"/>
        <rFont val="Arial"/>
        <family val="2"/>
      </rPr>
      <t xml:space="preserve">Monto: </t>
    </r>
    <r>
      <rPr>
        <sz val="9"/>
        <rFont val="Arial"/>
        <family val="2"/>
      </rPr>
      <t>Saldo final del importe fideicomitido al cierre del ejercicio fiscal.</t>
    </r>
  </si>
  <si>
    <r>
      <rPr>
        <b/>
        <sz val="9"/>
        <color indexed="8"/>
        <rFont val="Arial"/>
        <family val="2"/>
      </rPr>
      <t xml:space="preserve">Tipo: </t>
    </r>
    <r>
      <rPr>
        <sz val="9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</si>
  <si>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9"/>
        <color indexed="8"/>
        <rFont val="Arial"/>
        <family val="2"/>
      </rPr>
      <t xml:space="preserve">Nombre del Fideicomiso: </t>
    </r>
    <r>
      <rPr>
        <sz val="9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</si>
  <si>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9"/>
        <color indexed="8"/>
        <rFont val="Arial"/>
        <family val="2"/>
      </rPr>
      <t>Razón de existencia/fin del fideicomiso.</t>
    </r>
  </si>
  <si>
    <r>
      <rPr>
        <b/>
        <sz val="9"/>
        <color indexed="8"/>
        <rFont val="Arial"/>
        <family val="2"/>
      </rPr>
      <t xml:space="preserve">Tipo: </t>
    </r>
    <r>
      <rPr>
        <sz val="9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</si>
  <si>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9"/>
        <color indexed="8"/>
        <rFont val="Arial"/>
        <family val="2"/>
      </rPr>
      <t xml:space="preserve">Ente público: </t>
    </r>
    <r>
      <rPr>
        <sz val="9"/>
        <color indexed="8"/>
        <rFont val="Arial"/>
        <family val="2"/>
      </rPr>
      <t xml:space="preserve">Especificar el nombre de la Empresa u Organismo Público al que se realizó la aportación. </t>
    </r>
  </si>
  <si>
    <r>
      <rPr>
        <b/>
        <sz val="9"/>
        <color indexed="8"/>
        <rFont val="Arial"/>
        <family val="2"/>
      </rPr>
      <t xml:space="preserve">Monto de Depreciación: </t>
    </r>
    <r>
      <rPr>
        <sz val="9"/>
        <color indexed="8"/>
        <rFont val="Arial"/>
        <family val="2"/>
      </rPr>
      <t>Será el determinado en el ejercicio actual.</t>
    </r>
  </si>
  <si>
    <r>
      <rPr>
        <b/>
        <sz val="9"/>
        <color theme="1"/>
        <rFont val="Arial"/>
        <family val="2"/>
      </rPr>
      <t xml:space="preserve">Acumulado: </t>
    </r>
    <r>
      <rPr>
        <sz val="9"/>
        <color theme="1"/>
        <rFont val="Arial"/>
        <family val="2"/>
      </rPr>
      <t>Corresponde al monto acumulado de la depreciación de ejercicios anteriores mas el determinado en el ejercicio.</t>
    </r>
  </si>
  <si>
    <r>
      <rPr>
        <b/>
        <sz val="9"/>
        <color theme="1"/>
        <rFont val="Arial"/>
        <family val="2"/>
      </rPr>
      <t xml:space="preserve">Procedimiento: </t>
    </r>
    <r>
      <rPr>
        <sz val="9"/>
        <color theme="1"/>
        <rFont val="Arial"/>
        <family val="2"/>
      </rPr>
      <t>Método de depreciación.</t>
    </r>
  </si>
  <si>
    <r>
      <rPr>
        <b/>
        <sz val="9"/>
        <color theme="1"/>
        <rFont val="Arial"/>
        <family val="2"/>
      </rPr>
      <t>Características</t>
    </r>
    <r>
      <rPr>
        <sz val="9"/>
        <color theme="1"/>
        <rFont val="Arial"/>
        <family val="2"/>
      </rPr>
      <t>: Estado en el que se encuentran los activos.</t>
    </r>
  </si>
  <si>
    <r>
      <rPr>
        <b/>
        <sz val="9"/>
        <color indexed="8"/>
        <rFont val="Arial"/>
        <family val="2"/>
      </rPr>
      <t xml:space="preserve">Saldo Inicial: </t>
    </r>
    <r>
      <rPr>
        <sz val="9"/>
        <color indexed="8"/>
        <rFont val="Arial"/>
        <family val="2"/>
      </rPr>
      <t>Saldo al 31 de diciembre del año anterior a la cuenta pública que se presenta.</t>
    </r>
  </si>
  <si>
    <r>
      <rPr>
        <b/>
        <sz val="9"/>
        <color indexed="8"/>
        <rFont val="Arial"/>
        <family val="2"/>
      </rPr>
      <t xml:space="preserve">Saldo Final: </t>
    </r>
    <r>
      <rPr>
        <sz val="9"/>
        <color indexed="8"/>
        <rFont val="Arial"/>
        <family val="2"/>
      </rPr>
      <t>Importe final al cierre del ejercicio fiscal.</t>
    </r>
  </si>
  <si>
    <r>
      <rPr>
        <b/>
        <sz val="9"/>
        <color indexed="8"/>
        <rFont val="Arial"/>
        <family val="2"/>
      </rPr>
      <t xml:space="preserve">Flujo: </t>
    </r>
    <r>
      <rPr>
        <sz val="9"/>
        <color indexed="8"/>
        <rFont val="Arial"/>
        <family val="2"/>
      </rPr>
      <t>Diferencia entre el saldo final y el inicial presentados.</t>
    </r>
  </si>
  <si>
    <r>
      <rPr>
        <b/>
        <sz val="9"/>
        <color indexed="8"/>
        <rFont val="Arial"/>
        <family val="2"/>
      </rPr>
      <t xml:space="preserve">Criterio: </t>
    </r>
    <r>
      <rPr>
        <sz val="9"/>
        <color indexed="8"/>
        <rFont val="Arial"/>
        <family val="2"/>
      </rPr>
      <t>Indicar el medio como se está amortizando el intangible, por tiempo, por uso.</t>
    </r>
  </si>
  <si>
    <r>
      <rPr>
        <b/>
        <sz val="9"/>
        <color indexed="8"/>
        <rFont val="Arial"/>
        <family val="2"/>
      </rPr>
      <t xml:space="preserve">Monto: </t>
    </r>
    <r>
      <rPr>
        <sz val="9"/>
        <color indexed="8"/>
        <rFont val="Arial"/>
        <family val="2"/>
      </rPr>
      <t>Saldo final al cierre del ejercicio fiscal.</t>
    </r>
  </si>
  <si>
    <r>
      <rPr>
        <b/>
        <sz val="9"/>
        <color indexed="8"/>
        <rFont val="Arial"/>
        <family val="2"/>
      </rPr>
      <t xml:space="preserve">Características: </t>
    </r>
    <r>
      <rPr>
        <sz val="9"/>
        <color indexed="8"/>
        <rFont val="Arial"/>
        <family val="2"/>
      </rPr>
      <t>Características cualitativas significativas que les impacten financieramente.</t>
    </r>
  </si>
  <si>
    <r>
      <rPr>
        <b/>
        <sz val="9"/>
        <color indexed="8"/>
        <rFont val="Arial"/>
        <family val="2"/>
      </rPr>
      <t xml:space="preserve">Monto: </t>
    </r>
    <r>
      <rPr>
        <sz val="9"/>
        <color indexed="8"/>
        <rFont val="Arial"/>
        <family val="2"/>
      </rPr>
      <t>Saldo final al cierre del ejercicio.</t>
    </r>
  </si>
  <si>
    <r>
      <rPr>
        <b/>
        <sz val="9"/>
        <color indexed="8"/>
        <rFont val="Arial"/>
        <family val="2"/>
      </rPr>
      <t xml:space="preserve">Naturaleza: </t>
    </r>
    <r>
      <rPr>
        <sz val="9"/>
        <color indexed="8"/>
        <rFont val="Arial"/>
        <family val="2"/>
      </rPr>
      <t>Especificar origen de dicho recurso: Federal, Estatal, Municipal, Particulares.</t>
    </r>
  </si>
  <si>
    <r>
      <rPr>
        <b/>
        <sz val="9"/>
        <color indexed="8"/>
        <rFont val="Arial"/>
        <family val="2"/>
      </rPr>
      <t xml:space="preserve">% Gasto: </t>
    </r>
    <r>
      <rPr>
        <sz val="9"/>
        <color indexed="8"/>
        <rFont val="Arial"/>
        <family val="2"/>
      </rPr>
      <t>Porcentaje que representa el gasto con respecto del total ejercido.</t>
    </r>
  </si>
  <si>
    <r>
      <rPr>
        <b/>
        <sz val="9"/>
        <color indexed="8"/>
        <rFont val="Arial"/>
        <family val="2"/>
      </rPr>
      <t>Explicación:</t>
    </r>
    <r>
      <rPr>
        <sz val="9"/>
        <color indexed="8"/>
        <rFont val="Arial"/>
        <family val="2"/>
      </rPr>
      <t xml:space="preserve"> Justificar aquellas cuentas de gastos que en lo individual representen el 10% o más del total de los gastos.</t>
    </r>
  </si>
  <si>
    <r>
      <rPr>
        <b/>
        <sz val="9"/>
        <color indexed="8"/>
        <rFont val="Arial"/>
        <family val="2"/>
      </rPr>
      <t xml:space="preserve">Cuenta: </t>
    </r>
    <r>
      <rPr>
        <sz val="9"/>
        <color indexed="8"/>
        <rFont val="Arial"/>
        <family val="2"/>
      </rPr>
      <t>Corresponde al número de la cuenta de acuerdo al Plan de Cuentas emitido por el CONAC.</t>
    </r>
  </si>
  <si>
    <r>
      <rPr>
        <b/>
        <sz val="9"/>
        <color indexed="8"/>
        <rFont val="Arial"/>
        <family val="2"/>
      </rPr>
      <t xml:space="preserve">Nombre de la Cuenta: </t>
    </r>
    <r>
      <rPr>
        <sz val="9"/>
        <color indexed="8"/>
        <rFont val="Arial"/>
        <family val="2"/>
      </rPr>
      <t>Corresponde al nombre o descripción de la cuenta de acuerdo al Plan de Cuentas emitido por el CONAC.</t>
    </r>
  </si>
  <si>
    <r>
      <t xml:space="preserve">Saldo Inicial: </t>
    </r>
    <r>
      <rPr>
        <sz val="9"/>
        <color indexed="8"/>
        <rFont val="Arial"/>
        <family val="2"/>
      </rPr>
      <t>Saldo al 31 de diciembre del año anterior a la cuenta pública que se presenta.</t>
    </r>
  </si>
  <si>
    <r>
      <rPr>
        <b/>
        <sz val="9"/>
        <color indexed="8"/>
        <rFont val="Arial"/>
        <family val="2"/>
      </rPr>
      <t xml:space="preserve">Modificación: </t>
    </r>
    <r>
      <rPr>
        <sz val="9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</si>
  <si>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9"/>
        <color indexed="8"/>
        <rFont val="Arial"/>
        <family val="2"/>
      </rPr>
      <t xml:space="preserve">Tipo: </t>
    </r>
    <r>
      <rPr>
        <sz val="9"/>
        <color indexed="8"/>
        <rFont val="Arial"/>
        <family val="2"/>
      </rPr>
      <t>Tipo de patrimonio: Aportaciones, Donaciones de Capital y/o Actualización de la Hacienda Pública/Patrimonio.</t>
    </r>
  </si>
  <si>
    <r>
      <t xml:space="preserve">Las cuentas que se manejan para efectos de este documento son las siguientes:
</t>
    </r>
    <r>
      <rPr>
        <sz val="9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</si>
  <si>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r>
      <rPr>
        <b/>
        <sz val="9"/>
        <color indexed="8"/>
        <rFont val="Arial"/>
        <family val="2"/>
      </rPr>
      <t xml:space="preserve">CUENTA:  </t>
    </r>
    <r>
      <rPr>
        <sz val="9"/>
        <color indexed="8"/>
        <rFont val="Arial"/>
        <family val="2"/>
      </rPr>
      <t>Corresponde al número de la cuenta de acuerdo al plan de cuentas emitido por el CONAC.</t>
    </r>
  </si>
  <si>
    <r>
      <rPr>
        <b/>
        <sz val="9"/>
        <color indexed="8"/>
        <rFont val="Arial"/>
        <family val="2"/>
      </rPr>
      <t xml:space="preserve">NOMBRE DE LA CUENTA:  </t>
    </r>
    <r>
      <rPr>
        <sz val="9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</si>
  <si>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9"/>
        <color indexed="8"/>
        <rFont val="Arial"/>
        <family val="2"/>
      </rPr>
      <t xml:space="preserve">SALDO INICIAL: </t>
    </r>
    <r>
      <rPr>
        <sz val="9"/>
        <color indexed="8"/>
        <rFont val="Arial"/>
        <family val="2"/>
      </rPr>
      <t>Saldo al 31 de diciembre del año anterior a la Cuenta Pública que se presenta.</t>
    </r>
  </si>
  <si>
    <r>
      <rPr>
        <b/>
        <sz val="9"/>
        <color indexed="8"/>
        <rFont val="Arial"/>
        <family val="2"/>
      </rPr>
      <t xml:space="preserve">SALDO FINAL: </t>
    </r>
    <r>
      <rPr>
        <sz val="9"/>
        <color indexed="8"/>
        <rFont val="Arial"/>
        <family val="2"/>
      </rPr>
      <t xml:space="preserve">Importe final del periodo que corresponde la Cuenta Pública presentada. </t>
    </r>
  </si>
  <si>
    <r>
      <rPr>
        <b/>
        <sz val="9"/>
        <color indexed="8"/>
        <rFont val="Arial"/>
        <family val="2"/>
      </rPr>
      <t xml:space="preserve">FLUJO:  </t>
    </r>
    <r>
      <rPr>
        <sz val="9"/>
        <color indexed="8"/>
        <rFont val="Arial"/>
        <family val="2"/>
      </rPr>
      <t>Diferencia entre el saldo final y el inicial presentados.</t>
    </r>
  </si>
  <si>
    <r>
      <rPr>
        <b/>
        <sz val="9"/>
        <color indexed="8"/>
        <rFont val="Arial"/>
        <family val="2"/>
      </rPr>
      <t xml:space="preserve">Naturaleza: </t>
    </r>
    <r>
      <rPr>
        <sz val="9"/>
        <color indexed="8"/>
        <rFont val="Arial"/>
        <family val="2"/>
      </rPr>
      <t>Procedencia de los recursos: Federal, Estatal o Municipal.</t>
    </r>
  </si>
  <si>
    <t>B) Presupuestarias:</t>
  </si>
  <si>
    <r>
      <t xml:space="preserve">NOTA: </t>
    </r>
    <r>
      <rPr>
        <sz val="9"/>
        <rFont val="Arial"/>
        <family val="2"/>
      </rPr>
      <t>Las cuentas y conceptos utilizados en los instructivos es sólo para efectos de ejemplificar su llenado (se contemplarán las cuentas 7000 y 8000 del Plan de Cuentas).</t>
    </r>
  </si>
  <si>
    <r>
      <rPr>
        <b/>
        <sz val="9"/>
        <color indexed="8"/>
        <rFont val="Arial"/>
        <family val="2"/>
      </rPr>
      <t>Tipo:</t>
    </r>
    <r>
      <rPr>
        <sz val="9"/>
        <color indexed="8"/>
        <rFont val="Arial"/>
        <family val="2"/>
      </rPr>
      <t xml:space="preserve"> Función económica que realiza.</t>
    </r>
  </si>
  <si>
    <t>Fondos con afectación específica</t>
  </si>
  <si>
    <t>Ingresos por recuperar a corto plazo</t>
  </si>
  <si>
    <r>
      <rPr>
        <b/>
        <sz val="9"/>
        <color indexed="8"/>
        <rFont val="Arial"/>
        <family val="2"/>
      </rPr>
      <t xml:space="preserve">Características: </t>
    </r>
    <r>
      <rPr>
        <sz val="9"/>
        <color indexed="8"/>
        <rFont val="Arial"/>
        <family val="2"/>
      </rPr>
      <t>Características relevantes que tengan impacto financiero o situación de riesgo. Ejemplo: Becas a fondo perdido.</t>
    </r>
  </si>
  <si>
    <t>Saldo inicial</t>
  </si>
  <si>
    <t>Saldo final</t>
  </si>
  <si>
    <t>Se informará de manera agrupada en las notas a los Estados Financieros las cuentas de orden contable y cuentas de orden presupuestario.</t>
  </si>
  <si>
    <t>Bajo protesta de decir verdad declaramos que los Estados Financieros y sus Notas son razonablemente correctos y responsabilidad del emisor</t>
  </si>
  <si>
    <t>1112-001</t>
  </si>
  <si>
    <t>FLUJO DE EFECTIVIO</t>
  </si>
  <si>
    <t>SANTANDER MEXICO (65-50551073-9) CAP 2000 Y 3000 ESTADO</t>
  </si>
  <si>
    <t>1112-002</t>
  </si>
  <si>
    <t>SANTANDER MEXICO (22-00051092-9) PROPIOS</t>
  </si>
  <si>
    <t>1112-003</t>
  </si>
  <si>
    <t>SANTANDER MEXICO (22-0080708-3) SUBSIDIO FEDERAL 2023</t>
  </si>
  <si>
    <t>1112-004</t>
  </si>
  <si>
    <t>SANTANDER MEXICO (22-0080711-2) CAP. 1000FEDERAL 2023</t>
  </si>
  <si>
    <t>1112-005</t>
  </si>
  <si>
    <t>SANTANDER MEXICO (22-0080712-6) CAP.2000 Y 3000 FED 2023</t>
  </si>
  <si>
    <t>1112-006</t>
  </si>
  <si>
    <t>SANTANDER MEXICO (22-0080715-7) SUBSIDIO ESTATAL 2023</t>
  </si>
  <si>
    <t>1112-007</t>
  </si>
  <si>
    <t>SANTANDER MEXICO (22-0080717-4 ) CAP.1000 ESTADO 2023</t>
  </si>
  <si>
    <t>1112-010</t>
  </si>
  <si>
    <t xml:space="preserve">SANTANDER MEXICO ( 2200084233-7) PROGRAMA U079 PROGRAMA EXPANSION DE EDUCACION </t>
  </si>
  <si>
    <t>1123-01-021</t>
  </si>
  <si>
    <t>DEUDORES DIVERSOS (NAPOLEON HERNANDEZ GARIBO)</t>
  </si>
  <si>
    <t>2023 (1)</t>
  </si>
  <si>
    <t>2022 (2)</t>
  </si>
  <si>
    <t>1123-02-022</t>
  </si>
  <si>
    <t>AGUINALDO 2DA PARTE 2023</t>
  </si>
  <si>
    <t xml:space="preserve">A CORTO PLAZO </t>
  </si>
  <si>
    <t>UNIVERSIDAD TECNOLOGICA DEL MAR DEL ESTADO DE GUERRERO</t>
  </si>
  <si>
    <t>LA UNIVERSIDAD NO GENERO INVERSIONES FINANCIERAS DE NINGUN TIPO DE FIDEICOMISOS MANDATOS Y CONTRATOS ANALOGOS</t>
  </si>
  <si>
    <t>LA UNIVERSIDAD NO CUENTA CON PARTICIPACIONES O APORTACIONES DE CAPITAL</t>
  </si>
  <si>
    <t>1263-1-00001</t>
  </si>
  <si>
    <t xml:space="preserve">MUEBLES EXEPTO DE OFICINA Y ESTANTERIA </t>
  </si>
  <si>
    <t>1263-1-00002</t>
  </si>
  <si>
    <t>1263-1-00003</t>
  </si>
  <si>
    <t xml:space="preserve">MUEBLES  DE OFICINA Y ESTANTERIA </t>
  </si>
  <si>
    <t>EQUIPO DE COMPUTO Y TECNOLOGIA</t>
  </si>
  <si>
    <t>1263-1-00004</t>
  </si>
  <si>
    <t xml:space="preserve">OTROS MOBILIARIOS Y EQUIPOS DE ADMINISTRACION </t>
  </si>
  <si>
    <t>1263-2-00001</t>
  </si>
  <si>
    <t>MOBILIARIO Y EQUIPO EDUCACIONAL Y RECREATIVO</t>
  </si>
  <si>
    <t>1263-3-00001</t>
  </si>
  <si>
    <t xml:space="preserve">EQUIPO E INSTRUMENTAL MEDICO Y DE LABORATORIO </t>
  </si>
  <si>
    <t>1263-4-00001</t>
  </si>
  <si>
    <t>1263-6-00001</t>
  </si>
  <si>
    <t xml:space="preserve">MAQUINARIA OTROS EQUIPOS Y HERRAMIENTAS </t>
  </si>
  <si>
    <t>DEPREACION ACUMULADA DE EMBARCACIONES</t>
  </si>
  <si>
    <t>METODO DE LINEA RECTA</t>
  </si>
  <si>
    <t>BUEN ESTADO</t>
  </si>
  <si>
    <t>1279-01</t>
  </si>
  <si>
    <t>OTROS ACTIVOS DIFERIDOS (DEMANDA LABORAL)</t>
  </si>
  <si>
    <t xml:space="preserve">DE EFECTIVO </t>
  </si>
  <si>
    <t xml:space="preserve">CONTINGENTE QUE PUEDE SER MAYOR O MENOR DE ACUERDO A LOS PASIVOS LABORALES </t>
  </si>
  <si>
    <t>Periodo: Del 01 de Enero al 31 de Diciembre de 2023</t>
  </si>
  <si>
    <t xml:space="preserve">                                                                      Periodo: Del 01 de Enero al 31 de Diciembre de 2023</t>
  </si>
  <si>
    <t xml:space="preserve">                                                                   Periodo: Del 01 de Enero al 31 de Diciembre de 2023</t>
  </si>
  <si>
    <t>DEP. MUEBLES DE OFICINA Y ESTANTERIA</t>
  </si>
  <si>
    <t xml:space="preserve">GUIA DE VIDA UTIL ESTIMADA Y PORCENTAJES DE DEPRECIACIONES </t>
  </si>
  <si>
    <t>NINGUNA</t>
  </si>
  <si>
    <t xml:space="preserve">DEP.MUEBLES EXEPTO DE OFICINA Y ESTANTERIAS </t>
  </si>
  <si>
    <t xml:space="preserve">DEP. EQUIPO DE COMPUTO Y TECNOLOGIAS DE LA INFORMACION </t>
  </si>
  <si>
    <t xml:space="preserve">DEP. OTROS MOBILIARIOS Y EQUIPO DE ADMINISTRACION </t>
  </si>
  <si>
    <t>DEP. MOBILIARIO Y EQUIPO EDUCACIONAL Y RECREATIVO</t>
  </si>
  <si>
    <t xml:space="preserve">DEP. EQUIPO E INSTRUMENTAL MEDICO Y DE LABORATORIO </t>
  </si>
  <si>
    <t>DEP. MAQUINARIA OTROS EQUIPOS Y HERRAMIENTAS</t>
  </si>
  <si>
    <t xml:space="preserve">NO SE TIENEN REGISTROS CONTABLES DE OTROS ACTIVOS </t>
  </si>
  <si>
    <t xml:space="preserve">                                            Periodo: Del 01 de Enero al 31 de Diciembre de 2023</t>
  </si>
  <si>
    <t xml:space="preserve">NO SE TIENEN FONDOS Y BIENES DE TERCEROS EN ADMINISTRACION Y/O GARANTIA </t>
  </si>
  <si>
    <t>2117-05-001</t>
  </si>
  <si>
    <t xml:space="preserve">RETENCION DE ISR SALARIO </t>
  </si>
  <si>
    <t>2117-06-001</t>
  </si>
  <si>
    <t xml:space="preserve">RETENCION DE ISR ASIMILABLES A SALARIOS </t>
  </si>
  <si>
    <t>2117-12</t>
  </si>
  <si>
    <t xml:space="preserve">10% IVA RETENIDO POR HONORARIOS </t>
  </si>
  <si>
    <t>2117-13</t>
  </si>
  <si>
    <t xml:space="preserve">ISR RETENIDO POR HONORARIOS </t>
  </si>
  <si>
    <t>2117-14</t>
  </si>
  <si>
    <t>2% SOBRE NOMINA</t>
  </si>
  <si>
    <t>2119-.2-1</t>
  </si>
  <si>
    <t xml:space="preserve">SECRETARIA DE FINANZAS </t>
  </si>
  <si>
    <t>2263-01</t>
  </si>
  <si>
    <t>PASIVOS LABORALES</t>
  </si>
  <si>
    <t>SUBSIDIO</t>
  </si>
  <si>
    <t>ESTATAL</t>
  </si>
  <si>
    <t>ESTATAL Y FEDERAL</t>
  </si>
  <si>
    <t>A  CORTO PLAZO</t>
  </si>
  <si>
    <t>4170-0-000</t>
  </si>
  <si>
    <t xml:space="preserve">INGRESOS POR VENTA DE BIENES Y SERVICIOS </t>
  </si>
  <si>
    <t>INGRESOS PROPIOS</t>
  </si>
  <si>
    <t>CAPTACIONES DEL EJERCICIO</t>
  </si>
  <si>
    <t>4221-1</t>
  </si>
  <si>
    <t>SUBSIDIO PARA UNIVERSIDADES PUBLICAS DE EDUCACION SUPERIOR (U006)</t>
  </si>
  <si>
    <t>GOBIERNO FEDERAL</t>
  </si>
  <si>
    <t>APORTACIONES , PARTICIPACIONES Y TRANSFERENCIAS.</t>
  </si>
  <si>
    <t>4221-2</t>
  </si>
  <si>
    <t>RECURSO EXTRAORDINARIO U0079</t>
  </si>
  <si>
    <t>PROGRAMA DE EXPANSION DE LA EDUCACION MEDIA SUPERIOR Y SPERIOR</t>
  </si>
  <si>
    <t>SUBSIDIO Y SUBVENCIONES DEL GOBIERNO ESTATAL.</t>
  </si>
  <si>
    <t>UNIVERSIDAD TECNOLOGICA DERL MAR DEL ESTADO DE GUERRERO</t>
  </si>
  <si>
    <t>NO SE OBTUVIERON OTROS INGRESOS DURANTE EL PERIODO MENCIONADO</t>
  </si>
  <si>
    <t>5110-000</t>
  </si>
  <si>
    <t>SERVICIOS PERSONALES</t>
  </si>
  <si>
    <t>5120-000</t>
  </si>
  <si>
    <t>MATERIALES Y SUMINISTROS</t>
  </si>
  <si>
    <t>5130-000</t>
  </si>
  <si>
    <t>SERTVICIOS GENERALES</t>
  </si>
  <si>
    <t>GASTOS ADMINISTRATIVOS</t>
  </si>
  <si>
    <t>5510-000</t>
  </si>
  <si>
    <t>ESTIMACIONES, DEPRECIACIONES,DETERIOROS,OBSOLESCENCIA Y AMORTIZACIONES</t>
  </si>
  <si>
    <t xml:space="preserve">GASTOS CONTABLE </t>
  </si>
  <si>
    <t>Periodo:  Del 01 de Enero al 31 de Diciembre de 2023</t>
  </si>
  <si>
    <t>3120-01-000</t>
  </si>
  <si>
    <t>SUPERAVIT/DEFICIT POR DONACION</t>
  </si>
  <si>
    <t>3220-01</t>
  </si>
  <si>
    <t>EJERCICIOS ANTERIORES</t>
  </si>
  <si>
    <t>3220-2016</t>
  </si>
  <si>
    <t>RESULTADO DE EJERCICIOS ANTERIORES 2016</t>
  </si>
  <si>
    <t>3220-2017</t>
  </si>
  <si>
    <t>RESULTADO DE EJERCICIOS ANTERIORES 2017</t>
  </si>
  <si>
    <t>3220-2018</t>
  </si>
  <si>
    <t>RESULTADO DE EJERCICIOS ANTERIORES 2018</t>
  </si>
  <si>
    <t>3220-2019</t>
  </si>
  <si>
    <t>RESULTADO DE EJERCICIOS ANTERIORES 2019</t>
  </si>
  <si>
    <t>3220-2020</t>
  </si>
  <si>
    <t>RESULTADO DE EJERCICIOS ANTERIORES 2020</t>
  </si>
  <si>
    <t>3220-2021</t>
  </si>
  <si>
    <t>RESULTADO DE EJERCICIOS ANTERIORES 2021</t>
  </si>
  <si>
    <t>3220-2022</t>
  </si>
  <si>
    <t>RESULTADO DE EJERCICIOS ANTERIORES 2022</t>
  </si>
  <si>
    <t>3250-000-000</t>
  </si>
  <si>
    <t xml:space="preserve">RECTIFICACIONES DE RESULTADOS DE EJERCICIOS ANTERIORES </t>
  </si>
  <si>
    <t>RESULTADO</t>
  </si>
  <si>
    <t>ACREDORA</t>
  </si>
  <si>
    <t>3120-000-000</t>
  </si>
  <si>
    <t>DONACION DE CAPITAL</t>
  </si>
  <si>
    <t xml:space="preserve">PATRIMONIO </t>
  </si>
  <si>
    <t>1113-000</t>
  </si>
  <si>
    <t>BANCOS/DEPENDENCIA Y OTROS</t>
  </si>
  <si>
    <t>GOBIERNO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</si>
</sst>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6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9" fillId="0" borderId="0"/>
    <xf numFmtId="0" fontId="1" fillId="0" borderId="0"/>
    <xf numFmtId="44" fontId="1" fillId="0" borderId="0" applyFont="0" applyFill="0" applyBorder="0" applyAlignment="0" applyProtection="0"/>
  </cellStyleXfs>
  <cellXfs count="319">
    <xf numFmtId="0" fontId="0" fillId="0" borderId="0" xfId="0"/>
    <xf numFmtId="0" fontId="12" fillId="0" borderId="0" xfId="15" applyFont="1"/>
    <xf numFmtId="0" fontId="13" fillId="0" borderId="0" xfId="15" applyFont="1" applyAlignment="1">
      <alignment horizontal="right"/>
    </xf>
    <xf numFmtId="0" fontId="11" fillId="0" borderId="0" xfId="15" applyFont="1" applyAlignment="1">
      <alignment horizontal="center"/>
    </xf>
    <xf numFmtId="0" fontId="1" fillId="0" borderId="0" xfId="15"/>
    <xf numFmtId="0" fontId="14" fillId="0" borderId="0" xfId="15" applyFont="1"/>
    <xf numFmtId="0" fontId="11" fillId="0" borderId="0" xfId="16" applyFont="1" applyFill="1" applyBorder="1" applyAlignment="1">
      <alignment vertical="top"/>
    </xf>
    <xf numFmtId="0" fontId="14" fillId="0" borderId="0" xfId="15" applyFont="1" applyFill="1"/>
    <xf numFmtId="4" fontId="12" fillId="0" borderId="0" xfId="15" applyNumberFormat="1" applyFont="1" applyFill="1" applyBorder="1" applyAlignment="1">
      <alignment horizontal="right" vertical="center" wrapText="1"/>
    </xf>
    <xf numFmtId="0" fontId="12" fillId="0" borderId="0" xfId="15" applyFont="1" applyFill="1"/>
    <xf numFmtId="0" fontId="2" fillId="0" borderId="0" xfId="16" applyFont="1" applyFill="1" applyBorder="1" applyAlignment="1">
      <alignment horizontal="center" vertical="top" wrapText="1"/>
    </xf>
    <xf numFmtId="0" fontId="12" fillId="0" borderId="0" xfId="15" applyFont="1" applyBorder="1"/>
    <xf numFmtId="0" fontId="12" fillId="0" borderId="0" xfId="15" applyFont="1" applyFill="1" applyBorder="1" applyAlignment="1">
      <alignment horizontal="left" vertical="center" wrapText="1"/>
    </xf>
    <xf numFmtId="4" fontId="12" fillId="0" borderId="0" xfId="15" applyNumberFormat="1" applyFont="1" applyFill="1" applyBorder="1" applyAlignment="1">
      <alignment horizontal="right" wrapText="1"/>
    </xf>
    <xf numFmtId="0" fontId="12" fillId="0" borderId="0" xfId="15" applyFont="1" applyFill="1" applyBorder="1"/>
    <xf numFmtId="0" fontId="15" fillId="0" borderId="0" xfId="15" applyFont="1" applyBorder="1"/>
    <xf numFmtId="0" fontId="15" fillId="0" borderId="0" xfId="15" applyFont="1"/>
    <xf numFmtId="0" fontId="16" fillId="0" borderId="0" xfId="15" applyFont="1"/>
    <xf numFmtId="0" fontId="11" fillId="0" borderId="0" xfId="15" applyFont="1" applyAlignment="1">
      <alignment horizontal="right"/>
    </xf>
    <xf numFmtId="0" fontId="1" fillId="0" borderId="0" xfId="15" applyFont="1" applyFill="1"/>
    <xf numFmtId="0" fontId="1" fillId="0" borderId="0" xfId="15" applyFill="1"/>
    <xf numFmtId="0" fontId="18" fillId="0" borderId="0" xfId="15" applyFont="1" applyAlignment="1">
      <alignment horizontal="right"/>
    </xf>
    <xf numFmtId="0" fontId="15" fillId="0" borderId="0" xfId="15" applyFont="1" applyAlignment="1">
      <alignment horizontal="center"/>
    </xf>
    <xf numFmtId="0" fontId="19" fillId="0" borderId="0" xfId="15" applyFont="1"/>
    <xf numFmtId="0" fontId="19" fillId="0" borderId="0" xfId="15" applyFont="1" applyAlignment="1">
      <alignment horizontal="left" wrapText="1"/>
    </xf>
    <xf numFmtId="4" fontId="19" fillId="0" borderId="0" xfId="15" applyNumberFormat="1" applyFont="1" applyAlignment="1">
      <alignment horizontal="left" wrapText="1"/>
    </xf>
    <xf numFmtId="0" fontId="20" fillId="0" borderId="0" xfId="15" applyFont="1"/>
    <xf numFmtId="4" fontId="12" fillId="0" borderId="0" xfId="15" applyNumberFormat="1" applyFont="1"/>
    <xf numFmtId="4" fontId="19" fillId="0" borderId="0" xfId="15" applyNumberFormat="1" applyFont="1"/>
    <xf numFmtId="0" fontId="12" fillId="0" borderId="0" xfId="15" applyFont="1" applyAlignment="1">
      <alignment vertical="center"/>
    </xf>
    <xf numFmtId="0" fontId="20" fillId="0" borderId="0" xfId="15" applyFont="1" applyAlignment="1">
      <alignment vertical="center"/>
    </xf>
    <xf numFmtId="0" fontId="17" fillId="0" borderId="0" xfId="15" applyFont="1" applyFill="1" applyBorder="1" applyAlignment="1">
      <alignment horizontal="left" vertical="center" wrapText="1"/>
    </xf>
    <xf numFmtId="4" fontId="17" fillId="0" borderId="0" xfId="15" applyNumberFormat="1" applyFont="1" applyFill="1" applyBorder="1" applyAlignment="1">
      <alignment horizontal="right" vertical="center" wrapText="1"/>
    </xf>
    <xf numFmtId="4" fontId="17" fillId="0" borderId="0" xfId="15" applyNumberFormat="1" applyFont="1" applyFill="1" applyBorder="1" applyAlignment="1">
      <alignment horizontal="right" wrapText="1"/>
    </xf>
    <xf numFmtId="0" fontId="22" fillId="0" borderId="0" xfId="8" applyFont="1" applyFill="1" applyBorder="1" applyAlignment="1">
      <alignment vertical="center" wrapText="1"/>
    </xf>
    <xf numFmtId="0" fontId="23" fillId="0" borderId="0" xfId="8" applyFont="1" applyBorder="1" applyAlignment="1">
      <alignment vertical="center"/>
    </xf>
    <xf numFmtId="0" fontId="23" fillId="0" borderId="0" xfId="8" applyFont="1" applyBorder="1" applyAlignment="1">
      <alignment vertical="center" wrapText="1"/>
    </xf>
    <xf numFmtId="0" fontId="23" fillId="0" borderId="0" xfId="8" applyFont="1" applyFill="1" applyBorder="1" applyAlignment="1">
      <alignment vertical="center"/>
    </xf>
    <xf numFmtId="0" fontId="9" fillId="0" borderId="0" xfId="15" applyFont="1"/>
    <xf numFmtId="4" fontId="13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vertical="center" wrapText="1"/>
    </xf>
    <xf numFmtId="0" fontId="13" fillId="0" borderId="0" xfId="15" applyFont="1" applyFill="1" applyBorder="1" applyAlignment="1">
      <alignment horizontal="left" vertical="center" wrapText="1"/>
    </xf>
    <xf numFmtId="4" fontId="17" fillId="0" borderId="0" xfId="17" applyNumberFormat="1" applyFont="1" applyFill="1" applyBorder="1" applyAlignment="1">
      <alignment horizontal="right" wrapText="1"/>
    </xf>
    <xf numFmtId="2" fontId="17" fillId="0" borderId="0" xfId="15" applyNumberFormat="1" applyFont="1" applyFill="1" applyBorder="1" applyAlignment="1">
      <alignment horizontal="right" wrapText="1"/>
    </xf>
    <xf numFmtId="0" fontId="24" fillId="0" borderId="0" xfId="15" applyFont="1" applyFill="1" applyBorder="1" applyAlignment="1">
      <alignment horizontal="left" vertical="center" wrapText="1"/>
    </xf>
    <xf numFmtId="4" fontId="24" fillId="0" borderId="0" xfId="17" applyNumberFormat="1" applyFont="1" applyFill="1" applyBorder="1" applyAlignment="1">
      <alignment horizontal="right" wrapText="1"/>
    </xf>
    <xf numFmtId="2" fontId="24" fillId="0" borderId="0" xfId="15" applyNumberFormat="1" applyFont="1" applyFill="1" applyBorder="1" applyAlignment="1">
      <alignment horizontal="right" wrapText="1"/>
    </xf>
    <xf numFmtId="0" fontId="12" fillId="0" borderId="0" xfId="18" applyFont="1"/>
    <xf numFmtId="0" fontId="11" fillId="0" borderId="0" xfId="18" applyFont="1" applyAlignment="1">
      <alignment horizontal="center"/>
    </xf>
    <xf numFmtId="0" fontId="1" fillId="0" borderId="0" xfId="18"/>
    <xf numFmtId="0" fontId="12" fillId="0" borderId="12" xfId="18" applyFont="1" applyBorder="1"/>
    <xf numFmtId="4" fontId="12" fillId="0" borderId="12" xfId="18" applyNumberFormat="1" applyFont="1" applyFill="1" applyBorder="1" applyAlignment="1">
      <alignment horizontal="right" vertical="center" wrapText="1"/>
    </xf>
    <xf numFmtId="0" fontId="12" fillId="0" borderId="0" xfId="18" applyFont="1" applyFill="1" applyBorder="1" applyAlignment="1">
      <alignment horizontal="left" vertical="center" wrapText="1"/>
    </xf>
    <xf numFmtId="4" fontId="12" fillId="0" borderId="0" xfId="18" applyNumberFormat="1" applyFont="1" applyFill="1" applyBorder="1" applyAlignment="1">
      <alignment horizontal="right" vertical="center" wrapText="1"/>
    </xf>
    <xf numFmtId="4" fontId="12" fillId="0" borderId="0" xfId="18" applyNumberFormat="1" applyFont="1" applyFill="1" applyBorder="1" applyAlignment="1">
      <alignment horizontal="right" wrapText="1"/>
    </xf>
    <xf numFmtId="0" fontId="9" fillId="0" borderId="0" xfId="18" applyFont="1"/>
    <xf numFmtId="0" fontId="25" fillId="0" borderId="0" xfId="8" applyFont="1" applyFill="1" applyBorder="1"/>
    <xf numFmtId="0" fontId="16" fillId="0" borderId="0" xfId="18" applyFont="1"/>
    <xf numFmtId="0" fontId="25" fillId="0" borderId="0" xfId="8" applyFont="1" applyFill="1" applyBorder="1" applyAlignment="1">
      <alignment horizontal="left"/>
    </xf>
    <xf numFmtId="0" fontId="12" fillId="0" borderId="0" xfId="18" applyFont="1" applyAlignment="1">
      <alignment vertical="center"/>
    </xf>
    <xf numFmtId="0" fontId="25" fillId="0" borderId="0" xfId="8" applyFont="1" applyFill="1" applyBorder="1" applyAlignment="1">
      <alignment horizontal="left" wrapText="1"/>
    </xf>
    <xf numFmtId="0" fontId="10" fillId="0" borderId="0" xfId="18" applyFont="1" applyAlignment="1"/>
    <xf numFmtId="0" fontId="10" fillId="0" borderId="0" xfId="18" applyFont="1" applyAlignment="1">
      <alignment vertical="center"/>
    </xf>
    <xf numFmtId="0" fontId="4" fillId="0" borderId="12" xfId="15" applyFont="1" applyBorder="1"/>
    <xf numFmtId="49" fontId="4" fillId="0" borderId="20" xfId="15" applyNumberFormat="1" applyFont="1" applyFill="1" applyBorder="1" applyAlignment="1">
      <alignment horizontal="left" vertical="center" wrapText="1"/>
    </xf>
    <xf numFmtId="4" fontId="4" fillId="0" borderId="21" xfId="15" applyNumberFormat="1" applyFont="1" applyFill="1" applyBorder="1" applyAlignment="1">
      <alignment horizontal="right" vertical="center" wrapText="1"/>
    </xf>
    <xf numFmtId="4" fontId="4" fillId="0" borderId="22" xfId="15" applyNumberFormat="1" applyFont="1" applyFill="1" applyBorder="1" applyAlignment="1">
      <alignment horizontal="right" vertical="center" wrapText="1"/>
    </xf>
    <xf numFmtId="49" fontId="4" fillId="0" borderId="23" xfId="15" applyNumberFormat="1" applyFont="1" applyFill="1" applyBorder="1" applyAlignment="1">
      <alignment horizontal="left" vertical="center" wrapText="1"/>
    </xf>
    <xf numFmtId="0" fontId="4" fillId="0" borderId="24" xfId="15" applyFont="1" applyFill="1" applyBorder="1" applyAlignment="1">
      <alignment horizontal="left" vertical="center" wrapText="1"/>
    </xf>
    <xf numFmtId="0" fontId="4" fillId="0" borderId="0" xfId="15" applyFont="1" applyFill="1"/>
    <xf numFmtId="0" fontId="4" fillId="0" borderId="0" xfId="15" applyFont="1"/>
    <xf numFmtId="49" fontId="4" fillId="0" borderId="12" xfId="15" applyNumberFormat="1" applyFont="1" applyFill="1" applyBorder="1" applyAlignment="1">
      <alignment horizontal="left" vertical="center" wrapText="1"/>
    </xf>
    <xf numFmtId="4" fontId="4" fillId="0" borderId="12" xfId="15" applyNumberFormat="1" applyFont="1" applyFill="1" applyBorder="1" applyAlignment="1">
      <alignment horizontal="right" vertical="center" wrapText="1"/>
    </xf>
    <xf numFmtId="0" fontId="4" fillId="0" borderId="12" xfId="15" applyFont="1" applyFill="1" applyBorder="1"/>
    <xf numFmtId="0" fontId="4" fillId="0" borderId="12" xfId="15" applyFont="1" applyFill="1" applyBorder="1" applyAlignment="1">
      <alignment horizontal="left" vertical="center" wrapText="1"/>
    </xf>
    <xf numFmtId="0" fontId="4" fillId="0" borderId="0" xfId="8" applyFont="1" applyBorder="1" applyAlignment="1">
      <alignment vertical="top"/>
    </xf>
    <xf numFmtId="0" fontId="3" fillId="0" borderId="0" xfId="16" applyFont="1" applyFill="1" applyBorder="1" applyAlignment="1">
      <alignment vertical="top"/>
    </xf>
    <xf numFmtId="0" fontId="4" fillId="0" borderId="16" xfId="15" applyFont="1" applyBorder="1"/>
    <xf numFmtId="4" fontId="4" fillId="0" borderId="25" xfId="15" applyNumberFormat="1" applyFont="1" applyFill="1" applyBorder="1" applyAlignment="1">
      <alignment horizontal="right" vertical="center" wrapText="1"/>
    </xf>
    <xf numFmtId="4" fontId="4" fillId="0" borderId="18" xfId="15" applyNumberFormat="1" applyFont="1" applyFill="1" applyBorder="1" applyAlignment="1">
      <alignment horizontal="right" wrapText="1"/>
    </xf>
    <xf numFmtId="4" fontId="4" fillId="0" borderId="22" xfId="15" applyNumberFormat="1" applyFont="1" applyFill="1" applyBorder="1" applyAlignment="1">
      <alignment horizontal="right" wrapText="1"/>
    </xf>
    <xf numFmtId="0" fontId="3" fillId="0" borderId="11" xfId="16" applyFont="1" applyFill="1" applyBorder="1" applyAlignment="1">
      <alignment vertical="top"/>
    </xf>
    <xf numFmtId="4" fontId="4" fillId="0" borderId="12" xfId="15" applyNumberFormat="1" applyFont="1" applyFill="1" applyBorder="1" applyAlignment="1">
      <alignment horizontal="right" wrapText="1"/>
    </xf>
    <xf numFmtId="0" fontId="4" fillId="0" borderId="23" xfId="15" applyFont="1" applyFill="1" applyBorder="1" applyAlignment="1">
      <alignment horizontal="left" vertical="center" wrapText="1"/>
    </xf>
    <xf numFmtId="0" fontId="4" fillId="0" borderId="26" xfId="15" applyFont="1" applyFill="1" applyBorder="1" applyAlignment="1">
      <alignment horizontal="left" vertical="center" wrapText="1"/>
    </xf>
    <xf numFmtId="0" fontId="6" fillId="0" borderId="0" xfId="15" applyFont="1" applyFill="1"/>
    <xf numFmtId="4" fontId="4" fillId="0" borderId="0" xfId="15" applyNumberFormat="1" applyFont="1" applyFill="1"/>
    <xf numFmtId="4" fontId="4" fillId="0" borderId="12" xfId="15" applyNumberFormat="1" applyFont="1" applyFill="1" applyBorder="1"/>
    <xf numFmtId="0" fontId="4" fillId="0" borderId="0" xfId="15" applyFont="1" applyBorder="1"/>
    <xf numFmtId="4" fontId="4" fillId="0" borderId="0" xfId="15" applyNumberFormat="1" applyFont="1" applyBorder="1"/>
    <xf numFmtId="4" fontId="4" fillId="0" borderId="0" xfId="15" applyNumberFormat="1" applyFont="1"/>
    <xf numFmtId="4" fontId="4" fillId="0" borderId="12" xfId="15" applyNumberFormat="1" applyFont="1" applyFill="1" applyBorder="1" applyAlignment="1">
      <alignment wrapText="1"/>
    </xf>
    <xf numFmtId="4" fontId="4" fillId="0" borderId="12" xfId="15" applyNumberFormat="1" applyFont="1" applyBorder="1" applyAlignment="1">
      <alignment wrapText="1"/>
    </xf>
    <xf numFmtId="0" fontId="4" fillId="0" borderId="12" xfId="15" applyFont="1" applyBorder="1" applyAlignment="1">
      <alignment horizontal="left" wrapText="1"/>
    </xf>
    <xf numFmtId="0" fontId="6" fillId="0" borderId="21" xfId="15" applyFont="1" applyFill="1" applyBorder="1" applyAlignment="1">
      <alignment horizontal="left" vertical="center" wrapText="1"/>
    </xf>
    <xf numFmtId="4" fontId="6" fillId="0" borderId="12" xfId="15" applyNumberFormat="1" applyFont="1" applyFill="1" applyBorder="1" applyAlignment="1">
      <alignment horizontal="right" vertical="center" wrapText="1"/>
    </xf>
    <xf numFmtId="4" fontId="6" fillId="0" borderId="12" xfId="15" applyNumberFormat="1" applyFont="1" applyFill="1" applyBorder="1" applyAlignment="1">
      <alignment horizontal="right" wrapText="1"/>
    </xf>
    <xf numFmtId="0" fontId="4" fillId="0" borderId="4" xfId="8" applyFont="1" applyFill="1" applyBorder="1" applyAlignment="1">
      <alignment horizontal="left" vertical="center"/>
    </xf>
    <xf numFmtId="0" fontId="4" fillId="0" borderId="0" xfId="8" applyFont="1" applyFill="1" applyBorder="1" applyAlignment="1">
      <alignment horizontal="left" vertical="center"/>
    </xf>
    <xf numFmtId="0" fontId="4" fillId="0" borderId="5" xfId="8" applyFont="1" applyFill="1" applyBorder="1" applyAlignment="1">
      <alignment horizontal="left" vertical="center"/>
    </xf>
    <xf numFmtId="0" fontId="6" fillId="0" borderId="0" xfId="15" applyFont="1"/>
    <xf numFmtId="0" fontId="4" fillId="0" borderId="12" xfId="15" applyFont="1" applyBorder="1" applyAlignment="1">
      <alignment vertical="top"/>
    </xf>
    <xf numFmtId="0" fontId="4" fillId="0" borderId="12" xfId="15" applyFont="1" applyFill="1" applyBorder="1" applyAlignment="1">
      <alignment vertical="top"/>
    </xf>
    <xf numFmtId="0" fontId="3" fillId="0" borderId="12" xfId="16" applyFont="1" applyFill="1" applyBorder="1" applyAlignment="1"/>
    <xf numFmtId="0" fontId="3" fillId="0" borderId="9" xfId="16" applyFont="1" applyFill="1" applyBorder="1" applyAlignment="1"/>
    <xf numFmtId="0" fontId="4" fillId="0" borderId="21" xfId="15" applyFont="1" applyFill="1" applyBorder="1" applyAlignment="1">
      <alignment horizontal="left" vertical="center" wrapText="1"/>
    </xf>
    <xf numFmtId="4" fontId="6" fillId="0" borderId="0" xfId="15" applyNumberFormat="1" applyFont="1" applyFill="1" applyBorder="1" applyAlignment="1">
      <alignment horizontal="right" vertical="center" wrapText="1"/>
    </xf>
    <xf numFmtId="4" fontId="6" fillId="0" borderId="0" xfId="15" applyNumberFormat="1" applyFont="1" applyFill="1" applyBorder="1" applyAlignment="1">
      <alignment horizontal="right" wrapText="1"/>
    </xf>
    <xf numFmtId="0" fontId="3" fillId="0" borderId="0" xfId="16" applyFont="1" applyFill="1" applyBorder="1" applyAlignment="1">
      <alignment horizontal="left" vertical="top"/>
    </xf>
    <xf numFmtId="0" fontId="4" fillId="0" borderId="0" xfId="15" applyFont="1" applyFill="1" applyBorder="1" applyAlignment="1">
      <alignment horizontal="left" vertical="center" wrapText="1"/>
    </xf>
    <xf numFmtId="4" fontId="4" fillId="0" borderId="0" xfId="15" applyNumberFormat="1" applyFont="1" applyFill="1" applyBorder="1" applyAlignment="1">
      <alignment horizontal="right" vertical="center" wrapText="1"/>
    </xf>
    <xf numFmtId="4" fontId="4" fillId="0" borderId="0" xfId="15" applyNumberFormat="1" applyFont="1" applyFill="1" applyBorder="1" applyAlignment="1">
      <alignment horizontal="right" wrapText="1"/>
    </xf>
    <xf numFmtId="0" fontId="6" fillId="0" borderId="0" xfId="15" applyFont="1" applyFill="1" applyBorder="1" applyAlignment="1">
      <alignment horizontal="left" vertical="center" wrapText="1"/>
    </xf>
    <xf numFmtId="0" fontId="3" fillId="0" borderId="0" xfId="19" applyFont="1" applyFill="1" applyBorder="1" applyAlignment="1">
      <alignment vertical="top"/>
    </xf>
    <xf numFmtId="0" fontId="4" fillId="0" borderId="12" xfId="18" applyFont="1" applyBorder="1" applyAlignment="1">
      <alignment horizontal="center"/>
    </xf>
    <xf numFmtId="0" fontId="4" fillId="0" borderId="15" xfId="18" applyFont="1" applyBorder="1" applyAlignment="1">
      <alignment horizontal="center"/>
    </xf>
    <xf numFmtId="0" fontId="4" fillId="0" borderId="19" xfId="18" applyFont="1" applyBorder="1" applyAlignment="1">
      <alignment horizontal="center"/>
    </xf>
    <xf numFmtId="0" fontId="4" fillId="0" borderId="28" xfId="18" applyFont="1" applyFill="1" applyBorder="1" applyAlignment="1">
      <alignment horizontal="left" vertical="center" wrapText="1"/>
    </xf>
    <xf numFmtId="4" fontId="4" fillId="0" borderId="19" xfId="18" applyNumberFormat="1" applyFont="1" applyFill="1" applyBorder="1" applyAlignment="1">
      <alignment horizontal="right" wrapText="1"/>
    </xf>
    <xf numFmtId="0" fontId="4" fillId="0" borderId="13" xfId="18" applyFont="1" applyBorder="1" applyAlignment="1">
      <alignment horizontal="center"/>
    </xf>
    <xf numFmtId="0" fontId="4" fillId="0" borderId="29" xfId="18" applyFont="1" applyBorder="1" applyAlignment="1">
      <alignment horizontal="center"/>
    </xf>
    <xf numFmtId="0" fontId="4" fillId="0" borderId="30" xfId="18" applyFont="1" applyBorder="1" applyAlignment="1">
      <alignment horizontal="center"/>
    </xf>
    <xf numFmtId="0" fontId="5" fillId="0" borderId="0" xfId="8" applyFont="1" applyFill="1" applyBorder="1" applyAlignment="1">
      <alignment horizontal="left"/>
    </xf>
    <xf numFmtId="0" fontId="5" fillId="0" borderId="0" xfId="8" applyFont="1" applyFill="1" applyBorder="1"/>
    <xf numFmtId="0" fontId="5" fillId="0" borderId="0" xfId="8" applyFont="1" applyFill="1" applyBorder="1" applyAlignment="1">
      <alignment horizontal="left" vertical="top" wrapText="1"/>
    </xf>
    <xf numFmtId="0" fontId="5" fillId="0" borderId="0" xfId="8" applyFont="1" applyFill="1" applyBorder="1" applyAlignment="1">
      <alignment horizontal="left" vertical="top"/>
    </xf>
    <xf numFmtId="0" fontId="5" fillId="0" borderId="0" xfId="8" applyFont="1" applyFill="1" applyBorder="1" applyAlignment="1">
      <alignment wrapText="1"/>
    </xf>
    <xf numFmtId="0" fontId="3" fillId="0" borderId="0" xfId="8" applyFont="1" applyFill="1" applyBorder="1" applyAlignment="1">
      <alignment horizontal="left" wrapText="1"/>
    </xf>
    <xf numFmtId="0" fontId="6" fillId="0" borderId="36" xfId="8" applyFont="1" applyFill="1" applyBorder="1" applyAlignment="1">
      <alignment horizontal="center" vertical="center" wrapText="1"/>
    </xf>
    <xf numFmtId="0" fontId="6" fillId="0" borderId="18" xfId="8" applyFont="1" applyFill="1" applyBorder="1" applyAlignment="1">
      <alignment horizontal="center" vertical="center" wrapText="1"/>
    </xf>
    <xf numFmtId="0" fontId="4" fillId="0" borderId="12" xfId="21" quotePrefix="1" applyFont="1" applyFill="1" applyBorder="1"/>
    <xf numFmtId="0" fontId="4" fillId="0" borderId="12" xfId="21" applyFont="1" applyFill="1" applyBorder="1"/>
    <xf numFmtId="0" fontId="4" fillId="0" borderId="14" xfId="21" applyFont="1" applyFill="1" applyBorder="1"/>
    <xf numFmtId="0" fontId="4" fillId="0" borderId="18" xfId="21" applyFont="1" applyFill="1" applyBorder="1"/>
    <xf numFmtId="0" fontId="6" fillId="0" borderId="17" xfId="8" applyFont="1" applyFill="1" applyBorder="1" applyAlignment="1">
      <alignment horizontal="left" vertical="center" wrapText="1"/>
    </xf>
    <xf numFmtId="4" fontId="6" fillId="0" borderId="17" xfId="8" applyNumberFormat="1" applyFont="1" applyFill="1" applyBorder="1" applyAlignment="1">
      <alignment horizontal="right" wrapText="1"/>
    </xf>
    <xf numFmtId="0" fontId="6" fillId="0" borderId="0" xfId="8" applyFont="1" applyFill="1" applyBorder="1" applyAlignment="1">
      <alignment horizontal="left" vertical="center" wrapText="1"/>
    </xf>
    <xf numFmtId="4" fontId="6" fillId="0" borderId="0" xfId="8" applyNumberFormat="1" applyFont="1" applyFill="1" applyBorder="1" applyAlignment="1">
      <alignment horizontal="right" wrapText="1"/>
    </xf>
    <xf numFmtId="0" fontId="5" fillId="0" borderId="0" xfId="8" applyFont="1" applyFill="1" applyBorder="1" applyAlignment="1">
      <alignment vertical="top"/>
    </xf>
    <xf numFmtId="0" fontId="4" fillId="0" borderId="0" xfId="18" applyFont="1"/>
    <xf numFmtId="0" fontId="27" fillId="0" borderId="35" xfId="8" applyFont="1" applyBorder="1" applyAlignment="1">
      <alignment vertical="top"/>
    </xf>
    <xf numFmtId="0" fontId="4" fillId="0" borderId="0" xfId="18" applyFont="1" applyBorder="1"/>
    <xf numFmtId="0" fontId="4" fillId="0" borderId="34" xfId="18" applyFont="1" applyBorder="1"/>
    <xf numFmtId="0" fontId="4" fillId="0" borderId="35" xfId="8" applyFont="1" applyBorder="1" applyAlignment="1">
      <alignment vertical="top"/>
    </xf>
    <xf numFmtId="0" fontId="4" fillId="0" borderId="34" xfId="8" applyFont="1" applyBorder="1" applyAlignment="1">
      <alignment vertical="top"/>
    </xf>
    <xf numFmtId="0" fontId="27" fillId="0" borderId="33" xfId="8" applyFont="1" applyBorder="1" applyAlignment="1">
      <alignment vertical="top"/>
    </xf>
    <xf numFmtId="0" fontId="4" fillId="0" borderId="32" xfId="18" applyFont="1" applyBorder="1"/>
    <xf numFmtId="0" fontId="4" fillId="0" borderId="31" xfId="18" applyFont="1" applyBorder="1"/>
    <xf numFmtId="0" fontId="11" fillId="0" borderId="0" xfId="15" applyFont="1" applyAlignment="1">
      <alignment horizontal="center"/>
    </xf>
    <xf numFmtId="0" fontId="13" fillId="0" borderId="0" xfId="15" applyFont="1"/>
    <xf numFmtId="0" fontId="10" fillId="0" borderId="0" xfId="15" applyFont="1" applyAlignment="1">
      <alignment vertical="center"/>
    </xf>
    <xf numFmtId="0" fontId="10" fillId="0" borderId="0" xfId="15" applyFont="1"/>
    <xf numFmtId="0" fontId="30" fillId="0" borderId="0" xfId="15" applyFont="1"/>
    <xf numFmtId="0" fontId="30" fillId="0" borderId="0" xfId="18" applyFont="1"/>
    <xf numFmtId="0" fontId="4" fillId="0" borderId="20" xfId="18" applyFont="1" applyFill="1" applyBorder="1" applyAlignment="1">
      <alignment horizontal="center" vertical="center" wrapText="1"/>
    </xf>
    <xf numFmtId="0" fontId="13" fillId="0" borderId="0" xfId="18" applyFont="1"/>
    <xf numFmtId="0" fontId="6" fillId="2" borderId="10" xfId="15" applyFont="1" applyFill="1" applyBorder="1" applyAlignment="1">
      <alignment horizontal="center" vertical="center"/>
    </xf>
    <xf numFmtId="0" fontId="6" fillId="2" borderId="12" xfId="15" applyFont="1" applyFill="1" applyBorder="1" applyAlignment="1">
      <alignment horizontal="center" vertical="center"/>
    </xf>
    <xf numFmtId="4" fontId="6" fillId="2" borderId="12" xfId="17" applyNumberFormat="1" applyFont="1" applyFill="1" applyBorder="1" applyAlignment="1">
      <alignment horizontal="center" vertical="center" wrapText="1"/>
    </xf>
    <xf numFmtId="4" fontId="6" fillId="2" borderId="12" xfId="15" applyNumberFormat="1" applyFont="1" applyFill="1" applyBorder="1" applyAlignment="1">
      <alignment horizontal="center" vertical="center" wrapText="1"/>
    </xf>
    <xf numFmtId="0" fontId="6" fillId="2" borderId="12" xfId="15" applyFont="1" applyFill="1" applyBorder="1" applyAlignment="1">
      <alignment horizontal="center" vertical="center"/>
    </xf>
    <xf numFmtId="0" fontId="6" fillId="2" borderId="12" xfId="15" applyFont="1" applyFill="1" applyBorder="1" applyAlignment="1">
      <alignment horizontal="center" vertical="center" wrapText="1"/>
    </xf>
    <xf numFmtId="0" fontId="6" fillId="2" borderId="12" xfId="18" applyFont="1" applyFill="1" applyBorder="1" applyAlignment="1">
      <alignment horizontal="center" vertical="center"/>
    </xf>
    <xf numFmtId="0" fontId="6" fillId="2" borderId="10" xfId="18" applyFont="1" applyFill="1" applyBorder="1" applyAlignment="1">
      <alignment horizontal="center" vertical="center"/>
    </xf>
    <xf numFmtId="0" fontId="3" fillId="0" borderId="0" xfId="18" applyFont="1" applyAlignment="1">
      <alignment horizontal="left" vertical="center" wrapText="1"/>
    </xf>
    <xf numFmtId="0" fontId="5" fillId="0" borderId="2" xfId="8" applyFont="1" applyFill="1" applyBorder="1" applyAlignment="1">
      <alignment vertical="top"/>
    </xf>
    <xf numFmtId="0" fontId="10" fillId="0" borderId="0" xfId="15" applyFont="1" applyAlignment="1"/>
    <xf numFmtId="0" fontId="3" fillId="0" borderId="0" xfId="16" applyFont="1" applyFill="1" applyBorder="1" applyAlignment="1">
      <alignment vertical="top"/>
    </xf>
    <xf numFmtId="0" fontId="25" fillId="4" borderId="0" xfId="0" applyFont="1" applyFill="1" applyAlignment="1">
      <alignment vertical="top"/>
    </xf>
    <xf numFmtId="0" fontId="10" fillId="0" borderId="0" xfId="15" applyFont="1" applyAlignment="1">
      <alignment horizontal="left" vertical="center"/>
    </xf>
    <xf numFmtId="0" fontId="15" fillId="0" borderId="0" xfId="15" applyFont="1" applyAlignment="1">
      <alignment horizontal="center"/>
    </xf>
    <xf numFmtId="0" fontId="15" fillId="0" borderId="0" xfId="15" applyFont="1"/>
    <xf numFmtId="0" fontId="11" fillId="0" borderId="0" xfId="15" applyFont="1" applyAlignment="1">
      <alignment horizontal="center"/>
    </xf>
    <xf numFmtId="0" fontId="15" fillId="0" borderId="0" xfId="15" applyFont="1" applyAlignment="1">
      <alignment horizontal="center"/>
    </xf>
    <xf numFmtId="0" fontId="15" fillId="0" borderId="0" xfId="15" applyFont="1"/>
    <xf numFmtId="0" fontId="4" fillId="0" borderId="12" xfId="15" applyFont="1" applyBorder="1" applyAlignment="1">
      <alignment vertical="center"/>
    </xf>
    <xf numFmtId="4" fontId="4" fillId="0" borderId="12" xfId="15" applyNumberFormat="1" applyFont="1" applyFill="1" applyBorder="1" applyAlignment="1">
      <alignment horizontal="center" vertical="center" wrapText="1"/>
    </xf>
    <xf numFmtId="49" fontId="4" fillId="0" borderId="12" xfId="15" applyNumberFormat="1" applyFont="1" applyFill="1" applyBorder="1" applyAlignment="1">
      <alignment horizontal="center" vertical="center" wrapText="1"/>
    </xf>
    <xf numFmtId="0" fontId="4" fillId="0" borderId="12" xfId="15" applyFont="1" applyBorder="1" applyAlignment="1">
      <alignment horizontal="center" vertical="center"/>
    </xf>
    <xf numFmtId="4" fontId="4" fillId="0" borderId="12" xfId="15" applyNumberFormat="1" applyFont="1" applyBorder="1" applyAlignment="1">
      <alignment horizontal="center" vertical="center" wrapText="1"/>
    </xf>
    <xf numFmtId="0" fontId="4" fillId="0" borderId="12" xfId="15" applyFont="1" applyBorder="1" applyAlignment="1">
      <alignment horizontal="center" vertical="center" wrapText="1"/>
    </xf>
    <xf numFmtId="4" fontId="13" fillId="0" borderId="12" xfId="15" applyNumberFormat="1" applyFont="1" applyFill="1" applyBorder="1"/>
    <xf numFmtId="0" fontId="4" fillId="0" borderId="12" xfId="15" applyNumberFormat="1" applyFont="1" applyBorder="1" applyAlignment="1">
      <alignment horizontal="left" vertical="center"/>
    </xf>
    <xf numFmtId="2" fontId="4" fillId="0" borderId="12" xfId="15" applyNumberFormat="1" applyFont="1" applyBorder="1" applyAlignment="1">
      <alignment horizontal="left" vertical="center"/>
    </xf>
    <xf numFmtId="8" fontId="32" fillId="0" borderId="0" xfId="0" applyNumberFormat="1" applyFont="1" applyBorder="1" applyAlignment="1">
      <alignment horizontal="right" vertical="center" wrapText="1"/>
    </xf>
    <xf numFmtId="49" fontId="4" fillId="0" borderId="37" xfId="15" applyNumberFormat="1" applyFont="1" applyFill="1" applyBorder="1" applyAlignment="1">
      <alignment horizontal="left" vertical="center" wrapText="1"/>
    </xf>
    <xf numFmtId="49" fontId="4" fillId="0" borderId="38" xfId="15" applyNumberFormat="1" applyFont="1" applyFill="1" applyBorder="1" applyAlignment="1">
      <alignment horizontal="left" vertical="center" wrapText="1"/>
    </xf>
    <xf numFmtId="0" fontId="32" fillId="0" borderId="12" xfId="0" applyFont="1" applyBorder="1"/>
    <xf numFmtId="8" fontId="32" fillId="0" borderId="39" xfId="0" applyNumberFormat="1" applyFont="1" applyBorder="1" applyAlignment="1">
      <alignment horizontal="right" vertical="center" wrapText="1"/>
    </xf>
    <xf numFmtId="8" fontId="32" fillId="0" borderId="16" xfId="0" applyNumberFormat="1" applyFont="1" applyBorder="1"/>
    <xf numFmtId="0" fontId="4" fillId="0" borderId="12" xfId="15" applyFont="1" applyBorder="1" applyAlignment="1">
      <alignment horizontal="center"/>
    </xf>
    <xf numFmtId="4" fontId="4" fillId="0" borderId="19" xfId="18" applyNumberFormat="1" applyFont="1" applyBorder="1" applyAlignment="1">
      <alignment horizontal="center"/>
    </xf>
    <xf numFmtId="4" fontId="6" fillId="0" borderId="24" xfId="8" applyNumberFormat="1" applyFont="1" applyFill="1" applyBorder="1" applyAlignment="1">
      <alignment horizontal="center" vertical="center" wrapText="1"/>
    </xf>
    <xf numFmtId="4" fontId="6" fillId="0" borderId="18" xfId="8" applyNumberFormat="1" applyFont="1" applyFill="1" applyBorder="1" applyAlignment="1">
      <alignment horizontal="center" vertical="center" wrapText="1"/>
    </xf>
    <xf numFmtId="0" fontId="4" fillId="0" borderId="20" xfId="15" applyFont="1" applyFill="1" applyBorder="1" applyAlignment="1">
      <alignment horizontal="left" vertical="center" wrapText="1"/>
    </xf>
    <xf numFmtId="0" fontId="10" fillId="0" borderId="0" xfId="15" applyFont="1" applyAlignment="1">
      <alignment horizontal="center" vertical="center"/>
    </xf>
    <xf numFmtId="0" fontId="3" fillId="0" borderId="0" xfId="16" applyFont="1" applyFill="1" applyBorder="1" applyAlignment="1">
      <alignment vertical="top"/>
    </xf>
    <xf numFmtId="0" fontId="10" fillId="0" borderId="0" xfId="15" applyFont="1" applyAlignment="1">
      <alignment horizontal="center"/>
    </xf>
    <xf numFmtId="0" fontId="3" fillId="0" borderId="0" xfId="16" applyFont="1" applyFill="1" applyBorder="1" applyAlignment="1">
      <alignment horizontal="left" vertical="top"/>
    </xf>
    <xf numFmtId="0" fontId="6" fillId="2" borderId="14" xfId="15" applyFont="1" applyFill="1" applyBorder="1" applyAlignment="1">
      <alignment horizontal="center" vertical="center"/>
    </xf>
    <xf numFmtId="0" fontId="6" fillId="2" borderId="16" xfId="15" applyFont="1" applyFill="1" applyBorder="1" applyAlignment="1">
      <alignment horizontal="center" vertical="center"/>
    </xf>
    <xf numFmtId="4" fontId="6" fillId="2" borderId="14" xfId="17" applyNumberFormat="1" applyFont="1" applyFill="1" applyBorder="1" applyAlignment="1">
      <alignment horizontal="center" vertical="center" wrapText="1"/>
    </xf>
    <xf numFmtId="4" fontId="6" fillId="2" borderId="16" xfId="17" applyNumberFormat="1" applyFont="1" applyFill="1" applyBorder="1" applyAlignment="1">
      <alignment horizontal="center" vertical="center" wrapText="1"/>
    </xf>
    <xf numFmtId="4" fontId="6" fillId="2" borderId="12" xfId="17" applyNumberFormat="1" applyFont="1" applyFill="1" applyBorder="1" applyAlignment="1">
      <alignment horizontal="center" vertical="center" wrapText="1"/>
    </xf>
    <xf numFmtId="0" fontId="15" fillId="0" borderId="0" xfId="15" applyFont="1" applyAlignment="1">
      <alignment horizontal="center"/>
    </xf>
    <xf numFmtId="0" fontId="15" fillId="0" borderId="0" xfId="15" applyFont="1"/>
    <xf numFmtId="0" fontId="6" fillId="2" borderId="8" xfId="15" applyFont="1" applyFill="1" applyBorder="1" applyAlignment="1">
      <alignment horizontal="center" vertical="center" wrapText="1"/>
    </xf>
    <xf numFmtId="0" fontId="6" fillId="2" borderId="10" xfId="15" applyFont="1" applyFill="1" applyBorder="1" applyAlignment="1">
      <alignment horizontal="center" vertical="center" wrapText="1"/>
    </xf>
    <xf numFmtId="0" fontId="3" fillId="0" borderId="11" xfId="16" applyFont="1" applyFill="1" applyBorder="1" applyAlignment="1">
      <alignment horizontal="left" vertical="top"/>
    </xf>
    <xf numFmtId="0" fontId="13" fillId="0" borderId="0" xfId="15" applyFont="1" applyAlignment="1">
      <alignment horizontal="center"/>
    </xf>
    <xf numFmtId="0" fontId="4" fillId="0" borderId="4" xfId="15" applyFont="1" applyBorder="1" applyAlignment="1">
      <alignment horizontal="center"/>
    </xf>
    <xf numFmtId="0" fontId="4" fillId="0" borderId="0" xfId="15" applyFont="1" applyBorder="1" applyAlignment="1">
      <alignment horizontal="center"/>
    </xf>
    <xf numFmtId="0" fontId="4" fillId="0" borderId="5" xfId="15" applyFont="1" applyBorder="1" applyAlignment="1">
      <alignment horizontal="center"/>
    </xf>
    <xf numFmtId="0" fontId="17" fillId="0" borderId="0" xfId="15" applyFont="1" applyAlignment="1">
      <alignment horizontal="center"/>
    </xf>
    <xf numFmtId="0" fontId="17" fillId="0" borderId="0" xfId="15" applyFont="1"/>
    <xf numFmtId="0" fontId="11" fillId="0" borderId="0" xfId="15" applyFont="1" applyAlignment="1">
      <alignment horizontal="center"/>
    </xf>
    <xf numFmtId="0" fontId="27" fillId="0" borderId="4" xfId="15" applyFont="1" applyFill="1" applyBorder="1" applyAlignment="1">
      <alignment horizontal="justify" vertical="center"/>
    </xf>
    <xf numFmtId="0" fontId="27" fillId="0" borderId="0" xfId="15" applyFont="1" applyFill="1" applyBorder="1" applyAlignment="1">
      <alignment horizontal="justify" vertical="center"/>
    </xf>
    <xf numFmtId="0" fontId="27" fillId="0" borderId="5" xfId="15" applyFont="1" applyFill="1" applyBorder="1" applyAlignment="1">
      <alignment horizontal="justify" vertical="center"/>
    </xf>
    <xf numFmtId="0" fontId="28" fillId="0" borderId="6" xfId="15" applyFont="1" applyFill="1" applyBorder="1" applyAlignment="1">
      <alignment horizontal="justify" vertical="center"/>
    </xf>
    <xf numFmtId="0" fontId="28" fillId="0" borderId="11" xfId="15" applyFont="1" applyFill="1" applyBorder="1" applyAlignment="1">
      <alignment horizontal="justify" vertical="center"/>
    </xf>
    <xf numFmtId="0" fontId="28" fillId="0" borderId="7" xfId="15" applyFont="1" applyFill="1" applyBorder="1" applyAlignment="1">
      <alignment horizontal="justify" vertical="center"/>
    </xf>
    <xf numFmtId="0" fontId="3" fillId="2" borderId="8" xfId="8" applyFont="1" applyFill="1" applyBorder="1" applyAlignment="1">
      <alignment horizontal="center" vertical="center" wrapText="1"/>
    </xf>
    <xf numFmtId="0" fontId="3" fillId="2" borderId="9" xfId="8" applyFont="1" applyFill="1" applyBorder="1" applyAlignment="1">
      <alignment horizontal="center" vertical="center" wrapText="1"/>
    </xf>
    <xf numFmtId="0" fontId="3" fillId="2" borderId="10" xfId="8" applyFont="1" applyFill="1" applyBorder="1" applyAlignment="1">
      <alignment horizontal="center" vertical="center" wrapText="1"/>
    </xf>
    <xf numFmtId="0" fontId="27" fillId="0" borderId="1" xfId="8" applyFont="1" applyBorder="1" applyAlignment="1">
      <alignment horizontal="justify" vertical="center"/>
    </xf>
    <xf numFmtId="0" fontId="27" fillId="0" borderId="2" xfId="8" applyFont="1" applyBorder="1" applyAlignment="1">
      <alignment horizontal="justify" vertical="center"/>
    </xf>
    <xf numFmtId="0" fontId="27" fillId="0" borderId="3" xfId="8" applyFont="1" applyBorder="1" applyAlignment="1">
      <alignment horizontal="justify" vertical="center"/>
    </xf>
    <xf numFmtId="0" fontId="27" fillId="0" borderId="4" xfId="8" applyFont="1" applyBorder="1" applyAlignment="1">
      <alignment horizontal="justify" vertical="center"/>
    </xf>
    <xf numFmtId="0" fontId="27" fillId="0" borderId="0" xfId="8" applyFont="1" applyBorder="1" applyAlignment="1">
      <alignment horizontal="justify" vertical="center"/>
    </xf>
    <xf numFmtId="0" fontId="27" fillId="0" borderId="5" xfId="8" applyFont="1" applyBorder="1" applyAlignment="1">
      <alignment horizontal="justify" vertical="center"/>
    </xf>
    <xf numFmtId="0" fontId="5" fillId="0" borderId="4" xfId="8" applyFont="1" applyBorder="1" applyAlignment="1">
      <alignment horizontal="justify" vertical="center"/>
    </xf>
    <xf numFmtId="0" fontId="5" fillId="0" borderId="0" xfId="8" applyFont="1" applyBorder="1" applyAlignment="1">
      <alignment horizontal="justify" vertical="center"/>
    </xf>
    <xf numFmtId="0" fontId="5" fillId="0" borderId="5" xfId="8" applyFont="1" applyBorder="1" applyAlignment="1">
      <alignment horizontal="justify" vertical="center"/>
    </xf>
    <xf numFmtId="0" fontId="27" fillId="0" borderId="4" xfId="15" applyFont="1" applyBorder="1" applyAlignment="1">
      <alignment horizontal="justify" vertical="center"/>
    </xf>
    <xf numFmtId="0" fontId="27" fillId="0" borderId="0" xfId="15" applyFont="1" applyBorder="1" applyAlignment="1">
      <alignment horizontal="justify" vertical="center"/>
    </xf>
    <xf numFmtId="0" fontId="27" fillId="0" borderId="5" xfId="15" applyFont="1" applyBorder="1" applyAlignment="1">
      <alignment horizontal="justify" vertical="center"/>
    </xf>
    <xf numFmtId="0" fontId="10" fillId="0" borderId="0" xfId="15" applyFont="1" applyAlignment="1">
      <alignment horizontal="left"/>
    </xf>
    <xf numFmtId="0" fontId="27" fillId="0" borderId="6" xfId="15" applyFont="1" applyBorder="1" applyAlignment="1">
      <alignment horizontal="justify" vertical="center"/>
    </xf>
    <xf numFmtId="0" fontId="27" fillId="0" borderId="11" xfId="15" applyFont="1" applyBorder="1" applyAlignment="1">
      <alignment horizontal="justify" vertical="center"/>
    </xf>
    <xf numFmtId="0" fontId="27" fillId="0" borderId="7" xfId="15" applyFont="1" applyBorder="1" applyAlignment="1">
      <alignment horizontal="justify" vertical="center"/>
    </xf>
    <xf numFmtId="4" fontId="27" fillId="0" borderId="6" xfId="17" applyNumberFormat="1" applyFont="1" applyFill="1" applyBorder="1" applyAlignment="1">
      <alignment horizontal="justify" vertical="center"/>
    </xf>
    <xf numFmtId="4" fontId="27" fillId="0" borderId="11" xfId="17" applyNumberFormat="1" applyFont="1" applyFill="1" applyBorder="1" applyAlignment="1">
      <alignment horizontal="justify" vertical="center"/>
    </xf>
    <xf numFmtId="4" fontId="27" fillId="0" borderId="7" xfId="17" applyNumberFormat="1" applyFont="1" applyFill="1" applyBorder="1" applyAlignment="1">
      <alignment horizontal="justify" vertical="center"/>
    </xf>
    <xf numFmtId="0" fontId="3" fillId="0" borderId="8" xfId="16" applyFont="1" applyFill="1" applyBorder="1" applyAlignment="1">
      <alignment horizontal="left"/>
    </xf>
    <xf numFmtId="0" fontId="3" fillId="0" borderId="9" xfId="16" applyFont="1" applyFill="1" applyBorder="1" applyAlignment="1">
      <alignment horizontal="left"/>
    </xf>
    <xf numFmtId="0" fontId="3" fillId="0" borderId="10" xfId="16" applyFont="1" applyFill="1" applyBorder="1" applyAlignment="1">
      <alignment horizontal="left"/>
    </xf>
    <xf numFmtId="0" fontId="27" fillId="0" borderId="1" xfId="8" applyFont="1" applyFill="1" applyBorder="1" applyAlignment="1">
      <alignment horizontal="justify" vertical="center" wrapText="1"/>
    </xf>
    <xf numFmtId="0" fontId="27" fillId="0" borderId="2" xfId="8" applyFont="1" applyFill="1" applyBorder="1" applyAlignment="1">
      <alignment horizontal="justify" vertical="center" wrapText="1"/>
    </xf>
    <xf numFmtId="0" fontId="27" fillId="0" borderId="3" xfId="8" applyFont="1" applyFill="1" applyBorder="1" applyAlignment="1">
      <alignment horizontal="justify" vertical="center" wrapText="1"/>
    </xf>
    <xf numFmtId="0" fontId="4" fillId="0" borderId="4" xfId="8" applyFont="1" applyFill="1" applyBorder="1" applyAlignment="1">
      <alignment horizontal="left" vertical="center"/>
    </xf>
    <xf numFmtId="0" fontId="4" fillId="0" borderId="0" xfId="8" applyFont="1" applyFill="1" applyBorder="1" applyAlignment="1">
      <alignment horizontal="left" vertical="center"/>
    </xf>
    <xf numFmtId="0" fontId="4" fillId="0" borderId="5" xfId="8" applyFont="1" applyFill="1" applyBorder="1" applyAlignment="1">
      <alignment horizontal="left" vertical="center"/>
    </xf>
    <xf numFmtId="0" fontId="27" fillId="0" borderId="4" xfId="8" applyFont="1" applyBorder="1" applyAlignment="1">
      <alignment horizontal="justify" vertical="center" wrapText="1"/>
    </xf>
    <xf numFmtId="0" fontId="27" fillId="0" borderId="0" xfId="8" applyFont="1" applyBorder="1" applyAlignment="1">
      <alignment horizontal="justify" vertical="center" wrapText="1"/>
    </xf>
    <xf numFmtId="0" fontId="27" fillId="0" borderId="5" xfId="8" applyFont="1" applyBorder="1" applyAlignment="1">
      <alignment horizontal="justify" vertical="center" wrapText="1"/>
    </xf>
    <xf numFmtId="0" fontId="4" fillId="0" borderId="0" xfId="8" applyFont="1" applyBorder="1" applyAlignment="1">
      <alignment horizontal="justify" vertical="center"/>
    </xf>
    <xf numFmtId="0" fontId="4" fillId="0" borderId="5" xfId="8" applyFont="1" applyBorder="1" applyAlignment="1">
      <alignment horizontal="justify" vertical="center"/>
    </xf>
    <xf numFmtId="0" fontId="4" fillId="0" borderId="0" xfId="15" applyFont="1" applyAlignment="1">
      <alignment horizontal="justify" vertical="center" wrapText="1"/>
    </xf>
    <xf numFmtId="0" fontId="3" fillId="0" borderId="0" xfId="16" applyFont="1" applyFill="1" applyBorder="1" applyAlignment="1">
      <alignment horizontal="center" vertical="top"/>
    </xf>
    <xf numFmtId="0" fontId="10" fillId="0" borderId="0" xfId="15" applyFont="1" applyAlignment="1">
      <alignment horizontal="left" vertical="top"/>
    </xf>
    <xf numFmtId="0" fontId="4" fillId="0" borderId="8" xfId="15" applyFont="1" applyBorder="1" applyAlignment="1">
      <alignment horizontal="center"/>
    </xf>
    <xf numFmtId="0" fontId="4" fillId="0" borderId="9" xfId="15" applyFont="1" applyBorder="1" applyAlignment="1">
      <alignment horizontal="center"/>
    </xf>
    <xf numFmtId="0" fontId="4" fillId="0" borderId="10" xfId="15" applyFont="1" applyBorder="1" applyAlignment="1">
      <alignment horizontal="center"/>
    </xf>
    <xf numFmtId="0" fontId="11" fillId="0" borderId="0" xfId="16" applyFont="1" applyFill="1" applyBorder="1" applyAlignment="1">
      <alignment horizontal="left" vertical="top"/>
    </xf>
    <xf numFmtId="0" fontId="27" fillId="0" borderId="1" xfId="8" applyFont="1" applyBorder="1" applyAlignment="1">
      <alignment horizontal="left" vertical="center"/>
    </xf>
    <xf numFmtId="0" fontId="27" fillId="0" borderId="2" xfId="8" applyFont="1" applyBorder="1" applyAlignment="1">
      <alignment horizontal="left" vertical="center"/>
    </xf>
    <xf numFmtId="0" fontId="27" fillId="0" borderId="3" xfId="8" applyFont="1" applyBorder="1" applyAlignment="1">
      <alignment horizontal="left" vertical="center"/>
    </xf>
    <xf numFmtId="0" fontId="27" fillId="0" borderId="4" xfId="8" applyFont="1" applyBorder="1" applyAlignment="1">
      <alignment horizontal="left" vertical="center"/>
    </xf>
    <xf numFmtId="0" fontId="27" fillId="0" borderId="0" xfId="8" applyFont="1" applyBorder="1" applyAlignment="1">
      <alignment horizontal="left" vertical="center"/>
    </xf>
    <xf numFmtId="0" fontId="27" fillId="0" borderId="5" xfId="8" applyFont="1" applyBorder="1" applyAlignment="1">
      <alignment horizontal="left" vertical="center"/>
    </xf>
    <xf numFmtId="0" fontId="27" fillId="0" borderId="4" xfId="8" applyFont="1" applyBorder="1" applyAlignment="1">
      <alignment horizontal="left" vertical="center" wrapText="1"/>
    </xf>
    <xf numFmtId="0" fontId="27" fillId="0" borderId="0" xfId="8" applyFont="1" applyBorder="1" applyAlignment="1">
      <alignment horizontal="left" vertical="center" wrapText="1"/>
    </xf>
    <xf numFmtId="0" fontId="27" fillId="0" borderId="5" xfId="8" applyFont="1" applyBorder="1" applyAlignment="1">
      <alignment horizontal="left" vertical="center" wrapText="1"/>
    </xf>
    <xf numFmtId="0" fontId="27" fillId="0" borderId="6" xfId="8" applyFont="1" applyFill="1" applyBorder="1" applyAlignment="1">
      <alignment horizontal="left" vertical="center"/>
    </xf>
    <xf numFmtId="0" fontId="27" fillId="0" borderId="11" xfId="8" applyFont="1" applyFill="1" applyBorder="1" applyAlignment="1">
      <alignment horizontal="left" vertical="center"/>
    </xf>
    <xf numFmtId="0" fontId="27" fillId="0" borderId="7" xfId="8" applyFont="1" applyFill="1" applyBorder="1" applyAlignment="1">
      <alignment horizontal="left" vertical="center"/>
    </xf>
    <xf numFmtId="0" fontId="27" fillId="0" borderId="4" xfId="15" applyFont="1" applyBorder="1" applyAlignment="1">
      <alignment horizontal="left" vertical="center"/>
    </xf>
    <xf numFmtId="0" fontId="27" fillId="0" borderId="0" xfId="15" applyFont="1" applyBorder="1" applyAlignment="1">
      <alignment horizontal="left" vertical="center"/>
    </xf>
    <xf numFmtId="0" fontId="27" fillId="0" borderId="5" xfId="15" applyFont="1" applyBorder="1" applyAlignment="1">
      <alignment horizontal="left" vertical="center"/>
    </xf>
    <xf numFmtId="0" fontId="13" fillId="0" borderId="0" xfId="15" applyFont="1"/>
    <xf numFmtId="0" fontId="6" fillId="2" borderId="27" xfId="15" applyFont="1" applyFill="1" applyBorder="1" applyAlignment="1">
      <alignment horizontal="center" vertical="center"/>
    </xf>
    <xf numFmtId="0" fontId="27" fillId="0" borderId="6" xfId="8" applyFont="1" applyFill="1" applyBorder="1" applyAlignment="1">
      <alignment horizontal="justify" vertical="center"/>
    </xf>
    <xf numFmtId="0" fontId="27" fillId="0" borderId="11" xfId="8" applyFont="1" applyFill="1" applyBorder="1" applyAlignment="1">
      <alignment horizontal="justify" vertical="center"/>
    </xf>
    <xf numFmtId="0" fontId="27" fillId="0" borderId="7" xfId="8" applyFont="1" applyFill="1" applyBorder="1" applyAlignment="1">
      <alignment horizontal="justify" vertical="center"/>
    </xf>
    <xf numFmtId="0" fontId="27" fillId="0" borderId="4" xfId="8" applyFont="1" applyFill="1" applyBorder="1" applyAlignment="1">
      <alignment horizontal="left" vertical="center"/>
    </xf>
    <xf numFmtId="0" fontId="27" fillId="0" borderId="0" xfId="8" applyFont="1" applyFill="1" applyBorder="1" applyAlignment="1">
      <alignment horizontal="left" vertical="center"/>
    </xf>
    <xf numFmtId="0" fontId="27" fillId="0" borderId="5" xfId="8" applyFont="1" applyFill="1" applyBorder="1" applyAlignment="1">
      <alignment horizontal="left" vertical="center"/>
    </xf>
    <xf numFmtId="0" fontId="11" fillId="0" borderId="11" xfId="16" applyFont="1" applyFill="1" applyBorder="1" applyAlignment="1">
      <alignment horizontal="center" vertical="top"/>
    </xf>
    <xf numFmtId="0" fontId="4" fillId="0" borderId="14" xfId="15" applyFont="1" applyBorder="1" applyAlignment="1">
      <alignment horizontal="center" vertical="center"/>
    </xf>
    <xf numFmtId="0" fontId="4" fillId="0" borderId="16" xfId="15" applyFont="1" applyBorder="1" applyAlignment="1">
      <alignment horizontal="center" vertical="center"/>
    </xf>
    <xf numFmtId="4" fontId="4" fillId="0" borderId="3" xfId="15" applyNumberFormat="1" applyFont="1" applyFill="1" applyBorder="1" applyAlignment="1">
      <alignment horizontal="center" vertical="center" wrapText="1"/>
    </xf>
    <xf numFmtId="4" fontId="4" fillId="0" borderId="7" xfId="15" applyNumberFormat="1" applyFont="1" applyFill="1" applyBorder="1" applyAlignment="1">
      <alignment horizontal="center" vertical="center" wrapText="1"/>
    </xf>
    <xf numFmtId="0" fontId="27" fillId="0" borderId="6" xfId="8" applyFont="1" applyBorder="1" applyAlignment="1">
      <alignment horizontal="justify" vertical="center"/>
    </xf>
    <xf numFmtId="0" fontId="27" fillId="0" borderId="11" xfId="8" applyFont="1" applyBorder="1" applyAlignment="1">
      <alignment horizontal="justify" vertical="center"/>
    </xf>
    <xf numFmtId="0" fontId="27" fillId="0" borderId="7" xfId="8" applyFont="1" applyBorder="1" applyAlignment="1">
      <alignment horizontal="justify" vertical="center"/>
    </xf>
    <xf numFmtId="0" fontId="3" fillId="0" borderId="11" xfId="16" applyFont="1" applyFill="1" applyBorder="1" applyAlignment="1">
      <alignment horizontal="left" vertical="top" wrapText="1"/>
    </xf>
    <xf numFmtId="0" fontId="6" fillId="0" borderId="4" xfId="8" applyFont="1" applyBorder="1" applyAlignment="1">
      <alignment horizontal="justify" vertical="center"/>
    </xf>
    <xf numFmtId="0" fontId="6" fillId="0" borderId="0" xfId="8" applyFont="1" applyBorder="1" applyAlignment="1">
      <alignment horizontal="justify" vertical="center"/>
    </xf>
    <xf numFmtId="0" fontId="6" fillId="0" borderId="5" xfId="8" applyFont="1" applyBorder="1" applyAlignment="1">
      <alignment horizontal="justify" vertical="center"/>
    </xf>
    <xf numFmtId="0" fontId="11" fillId="0" borderId="0" xfId="18" applyFont="1" applyAlignment="1">
      <alignment horizontal="center"/>
    </xf>
    <xf numFmtId="0" fontId="10" fillId="0" borderId="0" xfId="18" applyFont="1" applyAlignment="1">
      <alignment horizontal="center" vertical="center"/>
    </xf>
    <xf numFmtId="0" fontId="4" fillId="2" borderId="8" xfId="18" applyFont="1" applyFill="1" applyBorder="1" applyAlignment="1">
      <alignment horizontal="left" vertical="center"/>
    </xf>
    <xf numFmtId="0" fontId="4" fillId="2" borderId="10" xfId="18" applyFont="1" applyFill="1" applyBorder="1" applyAlignment="1">
      <alignment horizontal="left" vertical="center"/>
    </xf>
    <xf numFmtId="0" fontId="3" fillId="0" borderId="0" xfId="19" applyFont="1" applyFill="1" applyBorder="1" applyAlignment="1">
      <alignment horizontal="left" vertical="top"/>
    </xf>
    <xf numFmtId="0" fontId="10" fillId="0" borderId="0" xfId="18" applyFont="1" applyAlignment="1">
      <alignment horizontal="center"/>
    </xf>
    <xf numFmtId="0" fontId="27" fillId="0" borderId="35" xfId="8" applyFont="1" applyBorder="1" applyAlignment="1">
      <alignment horizontal="left" vertical="top" wrapText="1"/>
    </xf>
    <xf numFmtId="0" fontId="4" fillId="0" borderId="0" xfId="8" applyFont="1" applyBorder="1" applyAlignment="1">
      <alignment horizontal="left" vertical="top" wrapText="1"/>
    </xf>
    <xf numFmtId="0" fontId="4" fillId="0" borderId="34" xfId="8" applyFont="1" applyBorder="1" applyAlignment="1">
      <alignment horizontal="left" vertical="top" wrapText="1"/>
    </xf>
    <xf numFmtId="0" fontId="5" fillId="0" borderId="0" xfId="8" applyFont="1" applyFill="1" applyBorder="1" applyAlignment="1">
      <alignment horizontal="justify" wrapText="1"/>
    </xf>
    <xf numFmtId="0" fontId="3" fillId="0" borderId="0" xfId="8" applyFont="1" applyFill="1" applyBorder="1" applyAlignment="1">
      <alignment horizontal="left" wrapText="1"/>
    </xf>
    <xf numFmtId="0" fontId="5" fillId="0" borderId="0" xfId="8" applyFont="1" applyFill="1" applyBorder="1" applyAlignment="1">
      <alignment horizontal="justify" vertical="center" wrapText="1"/>
    </xf>
    <xf numFmtId="0" fontId="3" fillId="0" borderId="20" xfId="8" applyFont="1" applyFill="1" applyBorder="1" applyAlignment="1">
      <alignment horizontal="center"/>
    </xf>
    <xf numFmtId="0" fontId="3" fillId="3" borderId="12" xfId="8" applyFont="1" applyFill="1" applyBorder="1" applyAlignment="1">
      <alignment horizontal="center" vertical="center" wrapText="1"/>
    </xf>
    <xf numFmtId="0" fontId="3" fillId="0" borderId="0" xfId="18" applyFont="1" applyAlignment="1">
      <alignment horizontal="left" vertical="center" wrapText="1"/>
    </xf>
    <xf numFmtId="44" fontId="1" fillId="0" borderId="0" xfId="29"/>
    <xf numFmtId="44" fontId="0" fillId="0" borderId="0" xfId="29" applyFont="1"/>
    <xf numFmtId="44" fontId="0" fillId="0" borderId="0" xfId="15" applyNumberFormat="1" applyFont="1"/>
    <xf numFmtId="1" fontId="1" fillId="0" borderId="0" xfId="15" applyNumberFormat="1"/>
  </cellXfs>
  <cellStyles count="30">
    <cellStyle name="=C:\WINNT\SYSTEM32\COMMAND.COM" xfId="4"/>
    <cellStyle name="Millares 2 2" xfId="9"/>
    <cellStyle name="Millares 5" xfId="3"/>
    <cellStyle name="Millares 6 2" xfId="17"/>
    <cellStyle name="Millares 6 3" xfId="20"/>
    <cellStyle name="Moneda" xfId="29" builtinId="4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39</xdr:row>
      <xdr:rowOff>40005</xdr:rowOff>
    </xdr:from>
    <xdr:to>
      <xdr:col>1</xdr:col>
      <xdr:colOff>3345656</xdr:colOff>
      <xdr:row>47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61999" y="6290786"/>
          <a:ext cx="3345657" cy="16994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Antonio Abad Hesiquio Castro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Administracion y Finanzas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940594</xdr:colOff>
      <xdr:row>39</xdr:row>
      <xdr:rowOff>43815</xdr:rowOff>
    </xdr:from>
    <xdr:to>
      <xdr:col>7</xdr:col>
      <xdr:colOff>47625</xdr:colOff>
      <xdr:row>44</xdr:row>
      <xdr:rowOff>0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441407" y="6294596"/>
          <a:ext cx="3464718" cy="16554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Mtra. Edith Solano Ruiz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</a:t>
          </a: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Rectora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833438</xdr:colOff>
      <xdr:row>20</xdr:row>
      <xdr:rowOff>107157</xdr:rowOff>
    </xdr:from>
    <xdr:to>
      <xdr:col>2</xdr:col>
      <xdr:colOff>7938</xdr:colOff>
      <xdr:row>43</xdr:row>
      <xdr:rowOff>68288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5C917650-9D1E-45CF-9EF4-88CCC867E645}"/>
            </a:ext>
          </a:extLst>
        </xdr:cNvPr>
        <xdr:cNvSpPr txBox="1">
          <a:spLocks noChangeArrowheads="1"/>
        </xdr:cNvSpPr>
      </xdr:nvSpPr>
      <xdr:spPr bwMode="auto">
        <a:xfrm>
          <a:off x="833438" y="4214813"/>
          <a:ext cx="3341688" cy="4175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Antonio Abad Hesiquio Castro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Administracion y Finanzas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1214437</xdr:colOff>
      <xdr:row>20</xdr:row>
      <xdr:rowOff>130969</xdr:rowOff>
    </xdr:from>
    <xdr:to>
      <xdr:col>4</xdr:col>
      <xdr:colOff>2004217</xdr:colOff>
      <xdr:row>28</xdr:row>
      <xdr:rowOff>71915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xmlns="" id="{AE8E4E2D-4E74-4586-9BD9-2E7572EAB88E}"/>
            </a:ext>
          </a:extLst>
        </xdr:cNvPr>
        <xdr:cNvSpPr txBox="1">
          <a:spLocks noChangeArrowheads="1"/>
        </xdr:cNvSpPr>
      </xdr:nvSpPr>
      <xdr:spPr bwMode="auto">
        <a:xfrm>
          <a:off x="5381625" y="4238625"/>
          <a:ext cx="3468686" cy="12744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Mtra. Edith Solano Ruiz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</a:t>
          </a: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Rectora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18</xdr:row>
      <xdr:rowOff>71438</xdr:rowOff>
    </xdr:from>
    <xdr:to>
      <xdr:col>1</xdr:col>
      <xdr:colOff>2639219</xdr:colOff>
      <xdr:row>41</xdr:row>
      <xdr:rowOff>163538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62D3A6D0-B99C-47CF-92C8-C48527C6C459}"/>
            </a:ext>
          </a:extLst>
        </xdr:cNvPr>
        <xdr:cNvSpPr txBox="1">
          <a:spLocks noChangeArrowheads="1"/>
        </xdr:cNvSpPr>
      </xdr:nvSpPr>
      <xdr:spPr bwMode="auto">
        <a:xfrm>
          <a:off x="285750" y="2821782"/>
          <a:ext cx="3341688" cy="4175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Antonio Abad Hesiquio Castro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Administracion y Finanzas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571499</xdr:colOff>
      <xdr:row>18</xdr:row>
      <xdr:rowOff>119062</xdr:rowOff>
    </xdr:from>
    <xdr:to>
      <xdr:col>5</xdr:col>
      <xdr:colOff>99216</xdr:colOff>
      <xdr:row>25</xdr:row>
      <xdr:rowOff>60008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xmlns="" id="{36196993-5085-4439-9315-2B91DB797496}"/>
            </a:ext>
          </a:extLst>
        </xdr:cNvPr>
        <xdr:cNvSpPr txBox="1">
          <a:spLocks noChangeArrowheads="1"/>
        </xdr:cNvSpPr>
      </xdr:nvSpPr>
      <xdr:spPr bwMode="auto">
        <a:xfrm>
          <a:off x="4238624" y="2869406"/>
          <a:ext cx="3468686" cy="12744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Mtra. Edith Solano Ruiz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</a:t>
          </a: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Rectora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11905</xdr:rowOff>
    </xdr:from>
    <xdr:to>
      <xdr:col>2</xdr:col>
      <xdr:colOff>115095</xdr:colOff>
      <xdr:row>47</xdr:row>
      <xdr:rowOff>139725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F537373A-C92F-434A-BD42-71E315B0AC2F}"/>
            </a:ext>
          </a:extLst>
        </xdr:cNvPr>
        <xdr:cNvSpPr txBox="1">
          <a:spLocks noChangeArrowheads="1"/>
        </xdr:cNvSpPr>
      </xdr:nvSpPr>
      <xdr:spPr bwMode="auto">
        <a:xfrm>
          <a:off x="0" y="3845718"/>
          <a:ext cx="4270376" cy="5080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Antonio Abad Hesiquio Castro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Administracion y Finanzas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916781</xdr:colOff>
      <xdr:row>21</xdr:row>
      <xdr:rowOff>107157</xdr:rowOff>
    </xdr:from>
    <xdr:to>
      <xdr:col>5</xdr:col>
      <xdr:colOff>75404</xdr:colOff>
      <xdr:row>28</xdr:row>
      <xdr:rowOff>48103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xmlns="" id="{5EBBC731-0B97-43B1-9ECF-790866CCA09E}"/>
            </a:ext>
          </a:extLst>
        </xdr:cNvPr>
        <xdr:cNvSpPr txBox="1">
          <a:spLocks noChangeArrowheads="1"/>
        </xdr:cNvSpPr>
      </xdr:nvSpPr>
      <xdr:spPr bwMode="auto">
        <a:xfrm>
          <a:off x="5072062" y="3940970"/>
          <a:ext cx="3468686" cy="12744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Mtra. Edith Solano Ruiz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</a:t>
          </a: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Rectora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35719</xdr:colOff>
      <xdr:row>25</xdr:row>
      <xdr:rowOff>71437</xdr:rowOff>
    </xdr:from>
    <xdr:to>
      <xdr:col>2</xdr:col>
      <xdr:colOff>115095</xdr:colOff>
      <xdr:row>51</xdr:row>
      <xdr:rowOff>32569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DF87C7E6-2E70-40C9-BEEE-C2297502A801}"/>
            </a:ext>
          </a:extLst>
        </xdr:cNvPr>
        <xdr:cNvSpPr txBox="1">
          <a:spLocks noChangeArrowheads="1"/>
        </xdr:cNvSpPr>
      </xdr:nvSpPr>
      <xdr:spPr bwMode="auto">
        <a:xfrm>
          <a:off x="35719" y="4512468"/>
          <a:ext cx="4270376" cy="5080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Antonio Abad Hesiquio Castro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Administracion y Finanzas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416717</xdr:colOff>
      <xdr:row>25</xdr:row>
      <xdr:rowOff>142875</xdr:rowOff>
    </xdr:from>
    <xdr:to>
      <xdr:col>7</xdr:col>
      <xdr:colOff>15872</xdr:colOff>
      <xdr:row>30</xdr:row>
      <xdr:rowOff>83821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xmlns="" id="{AE04D3DB-8FDC-444F-A966-9CF4A48865C1}"/>
            </a:ext>
          </a:extLst>
        </xdr:cNvPr>
        <xdr:cNvSpPr txBox="1">
          <a:spLocks noChangeArrowheads="1"/>
        </xdr:cNvSpPr>
      </xdr:nvSpPr>
      <xdr:spPr bwMode="auto">
        <a:xfrm>
          <a:off x="5750717" y="4583906"/>
          <a:ext cx="3468686" cy="12744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Mtra. Edith Solano Ruiz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</a:t>
          </a: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Rectora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547688</xdr:colOff>
      <xdr:row>17</xdr:row>
      <xdr:rowOff>59531</xdr:rowOff>
    </xdr:from>
    <xdr:to>
      <xdr:col>3</xdr:col>
      <xdr:colOff>190500</xdr:colOff>
      <xdr:row>51</xdr:row>
      <xdr:rowOff>175445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BD323941-2958-4521-90F0-31A41D28364B}"/>
            </a:ext>
          </a:extLst>
        </xdr:cNvPr>
        <xdr:cNvSpPr txBox="1">
          <a:spLocks noChangeArrowheads="1"/>
        </xdr:cNvSpPr>
      </xdr:nvSpPr>
      <xdr:spPr bwMode="auto">
        <a:xfrm>
          <a:off x="547688" y="2738437"/>
          <a:ext cx="4024312" cy="60214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Antonio Abad Hesiquio Castro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Administracion y Finanzas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952500</xdr:colOff>
      <xdr:row>17</xdr:row>
      <xdr:rowOff>154781</xdr:rowOff>
    </xdr:from>
    <xdr:to>
      <xdr:col>7</xdr:col>
      <xdr:colOff>337342</xdr:colOff>
      <xdr:row>27</xdr:row>
      <xdr:rowOff>95727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xmlns="" id="{87327B99-B67B-465A-894D-84F9212DE70E}"/>
            </a:ext>
          </a:extLst>
        </xdr:cNvPr>
        <xdr:cNvSpPr txBox="1">
          <a:spLocks noChangeArrowheads="1"/>
        </xdr:cNvSpPr>
      </xdr:nvSpPr>
      <xdr:spPr bwMode="auto">
        <a:xfrm>
          <a:off x="5334000" y="2833687"/>
          <a:ext cx="3468686" cy="12744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Mtra. Edith Solano Ruiz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</a:t>
          </a: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Rectora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107155</xdr:rowOff>
    </xdr:from>
    <xdr:to>
      <xdr:col>1</xdr:col>
      <xdr:colOff>2547938</xdr:colOff>
      <xdr:row>63</xdr:row>
      <xdr:rowOff>32569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xmlns="" id="{AE78E0D8-5618-47F7-92E7-BACE1F225148}"/>
            </a:ext>
          </a:extLst>
        </xdr:cNvPr>
        <xdr:cNvSpPr txBox="1">
          <a:spLocks noChangeArrowheads="1"/>
        </xdr:cNvSpPr>
      </xdr:nvSpPr>
      <xdr:spPr bwMode="auto">
        <a:xfrm>
          <a:off x="0" y="5036343"/>
          <a:ext cx="3512344" cy="68667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Antonio Abad Hesiquio Castro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Administracion y Finanzas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23813</xdr:colOff>
      <xdr:row>28</xdr:row>
      <xdr:rowOff>190500</xdr:rowOff>
    </xdr:from>
    <xdr:to>
      <xdr:col>5</xdr:col>
      <xdr:colOff>39686</xdr:colOff>
      <xdr:row>34</xdr:row>
      <xdr:rowOff>95728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xmlns="" id="{79AB4B71-C510-4056-8461-3FD32173767E}"/>
            </a:ext>
          </a:extLst>
        </xdr:cNvPr>
        <xdr:cNvSpPr txBox="1">
          <a:spLocks noChangeArrowheads="1"/>
        </xdr:cNvSpPr>
      </xdr:nvSpPr>
      <xdr:spPr bwMode="auto">
        <a:xfrm>
          <a:off x="3738563" y="5119688"/>
          <a:ext cx="3468686" cy="12744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Mtra. Edith Solano Ruiz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</a:t>
          </a: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Rectora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107157</xdr:rowOff>
    </xdr:from>
    <xdr:to>
      <xdr:col>1</xdr:col>
      <xdr:colOff>1635125</xdr:colOff>
      <xdr:row>78</xdr:row>
      <xdr:rowOff>16696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D8A879A1-5503-4D42-A79D-065B806E480B}"/>
            </a:ext>
          </a:extLst>
        </xdr:cNvPr>
        <xdr:cNvSpPr txBox="1">
          <a:spLocks noChangeArrowheads="1"/>
        </xdr:cNvSpPr>
      </xdr:nvSpPr>
      <xdr:spPr bwMode="auto">
        <a:xfrm>
          <a:off x="0" y="10251282"/>
          <a:ext cx="3516313" cy="6815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Antonio Abad Hesiquio Castro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Administracion y Finanzas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35720</xdr:colOff>
      <xdr:row>43</xdr:row>
      <xdr:rowOff>83344</xdr:rowOff>
    </xdr:from>
    <xdr:to>
      <xdr:col>4</xdr:col>
      <xdr:colOff>1178718</xdr:colOff>
      <xdr:row>49</xdr:row>
      <xdr:rowOff>179072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xmlns="" id="{C7BCD46D-C888-4D82-8179-57A085292481}"/>
            </a:ext>
          </a:extLst>
        </xdr:cNvPr>
        <xdr:cNvSpPr txBox="1">
          <a:spLocks noChangeArrowheads="1"/>
        </xdr:cNvSpPr>
      </xdr:nvSpPr>
      <xdr:spPr bwMode="auto">
        <a:xfrm>
          <a:off x="4988720" y="10227469"/>
          <a:ext cx="3476623" cy="1238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Mtra. Edith Solano Ruiz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</a:t>
          </a: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Rectora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583406</xdr:colOff>
      <xdr:row>24</xdr:row>
      <xdr:rowOff>95250</xdr:rowOff>
    </xdr:from>
    <xdr:to>
      <xdr:col>1</xdr:col>
      <xdr:colOff>2988469</xdr:colOff>
      <xdr:row>31</xdr:row>
      <xdr:rowOff>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xmlns="" id="{96BDC30F-E159-4948-A002-4708A1621E4B}"/>
            </a:ext>
          </a:extLst>
        </xdr:cNvPr>
        <xdr:cNvSpPr txBox="1">
          <a:spLocks noChangeArrowheads="1"/>
        </xdr:cNvSpPr>
      </xdr:nvSpPr>
      <xdr:spPr bwMode="auto">
        <a:xfrm>
          <a:off x="583406" y="4345781"/>
          <a:ext cx="3345657" cy="16994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Antonio Abad Hesiquio Castro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Administracion y Finanzas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309562</xdr:colOff>
      <xdr:row>24</xdr:row>
      <xdr:rowOff>166688</xdr:rowOff>
    </xdr:from>
    <xdr:to>
      <xdr:col>6</xdr:col>
      <xdr:colOff>714373</xdr:colOff>
      <xdr:row>31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xmlns="" id="{6A87FE96-D4D0-42B1-B71D-1336A183364D}"/>
            </a:ext>
          </a:extLst>
        </xdr:cNvPr>
        <xdr:cNvSpPr txBox="1">
          <a:spLocks noChangeArrowheads="1"/>
        </xdr:cNvSpPr>
      </xdr:nvSpPr>
      <xdr:spPr bwMode="auto">
        <a:xfrm>
          <a:off x="5845968" y="4417219"/>
          <a:ext cx="3464718" cy="16554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Mtra. Edith Solano Ruiz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</a:t>
          </a: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Rectora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261938</xdr:colOff>
      <xdr:row>21</xdr:row>
      <xdr:rowOff>11907</xdr:rowOff>
    </xdr:from>
    <xdr:to>
      <xdr:col>3</xdr:col>
      <xdr:colOff>388938</xdr:colOff>
      <xdr:row>29</xdr:row>
      <xdr:rowOff>187351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xmlns="" id="{886F9F3C-3252-4ADF-BE9F-F07A805ECF22}"/>
            </a:ext>
          </a:extLst>
        </xdr:cNvPr>
        <xdr:cNvSpPr txBox="1">
          <a:spLocks noChangeArrowheads="1"/>
        </xdr:cNvSpPr>
      </xdr:nvSpPr>
      <xdr:spPr bwMode="auto">
        <a:xfrm>
          <a:off x="1023938" y="3381376"/>
          <a:ext cx="3341688" cy="16994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Antonio Abad Hesiquio Castro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Administracion y Finanzas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1071561</xdr:colOff>
      <xdr:row>21</xdr:row>
      <xdr:rowOff>11908</xdr:rowOff>
    </xdr:from>
    <xdr:to>
      <xdr:col>6</xdr:col>
      <xdr:colOff>1075529</xdr:colOff>
      <xdr:row>27</xdr:row>
      <xdr:rowOff>143354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xmlns="" id="{7BCE426B-B5D8-45E0-8C47-22C4429CDD63}"/>
            </a:ext>
          </a:extLst>
        </xdr:cNvPr>
        <xdr:cNvSpPr txBox="1">
          <a:spLocks noChangeArrowheads="1"/>
        </xdr:cNvSpPr>
      </xdr:nvSpPr>
      <xdr:spPr bwMode="auto">
        <a:xfrm>
          <a:off x="5048249" y="3381377"/>
          <a:ext cx="3468686" cy="12744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Mtra. Edith Solano Ruiz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</a:t>
          </a: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Rectora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202407</xdr:colOff>
      <xdr:row>22</xdr:row>
      <xdr:rowOff>23813</xdr:rowOff>
    </xdr:from>
    <xdr:to>
      <xdr:col>2</xdr:col>
      <xdr:colOff>198439</xdr:colOff>
      <xdr:row>35</xdr:row>
      <xdr:rowOff>8757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B3B2BCD9-3E6B-4534-8B8B-547A9DB5C5A4}"/>
            </a:ext>
          </a:extLst>
        </xdr:cNvPr>
        <xdr:cNvSpPr txBox="1">
          <a:spLocks noChangeArrowheads="1"/>
        </xdr:cNvSpPr>
      </xdr:nvSpPr>
      <xdr:spPr bwMode="auto">
        <a:xfrm>
          <a:off x="202407" y="3357563"/>
          <a:ext cx="3341688" cy="20804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Antonio Abad Hesiquio Castro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Administracion y Finanzas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714375</xdr:colOff>
      <xdr:row>22</xdr:row>
      <xdr:rowOff>71437</xdr:rowOff>
    </xdr:from>
    <xdr:to>
      <xdr:col>4</xdr:col>
      <xdr:colOff>1539873</xdr:colOff>
      <xdr:row>31</xdr:row>
      <xdr:rowOff>12383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xmlns="" id="{B9B5D4DC-426F-4516-B832-AAB85436C8C7}"/>
            </a:ext>
          </a:extLst>
        </xdr:cNvPr>
        <xdr:cNvSpPr txBox="1">
          <a:spLocks noChangeArrowheads="1"/>
        </xdr:cNvSpPr>
      </xdr:nvSpPr>
      <xdr:spPr bwMode="auto">
        <a:xfrm>
          <a:off x="4060031" y="3405187"/>
          <a:ext cx="3468686" cy="12744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Mtra. Edith Solano Ruiz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</a:t>
          </a: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Rectora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571501</xdr:colOff>
      <xdr:row>38</xdr:row>
      <xdr:rowOff>23813</xdr:rowOff>
    </xdr:from>
    <xdr:to>
      <xdr:col>1</xdr:col>
      <xdr:colOff>2794001</xdr:colOff>
      <xdr:row>52</xdr:row>
      <xdr:rowOff>127820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2BD55164-3BA0-4988-9590-ADAE06A4FD6E}"/>
            </a:ext>
          </a:extLst>
        </xdr:cNvPr>
        <xdr:cNvSpPr txBox="1">
          <a:spLocks noChangeArrowheads="1"/>
        </xdr:cNvSpPr>
      </xdr:nvSpPr>
      <xdr:spPr bwMode="auto">
        <a:xfrm>
          <a:off x="571501" y="8191501"/>
          <a:ext cx="3341688" cy="2651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Antonio Abad Hesiquio Castro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Administracion y Finanzas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857249</xdr:colOff>
      <xdr:row>38</xdr:row>
      <xdr:rowOff>47625</xdr:rowOff>
    </xdr:from>
    <xdr:to>
      <xdr:col>5</xdr:col>
      <xdr:colOff>1575591</xdr:colOff>
      <xdr:row>44</xdr:row>
      <xdr:rowOff>179071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xmlns="" id="{149EFE12-74D4-48C6-8FD0-398628FE860E}"/>
            </a:ext>
          </a:extLst>
        </xdr:cNvPr>
        <xdr:cNvSpPr txBox="1">
          <a:spLocks noChangeArrowheads="1"/>
        </xdr:cNvSpPr>
      </xdr:nvSpPr>
      <xdr:spPr bwMode="auto">
        <a:xfrm>
          <a:off x="6560343" y="8215313"/>
          <a:ext cx="3468686" cy="12744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Mtra. Edith Solano Ruiz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</a:t>
          </a: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Rectora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845343</xdr:colOff>
      <xdr:row>23</xdr:row>
      <xdr:rowOff>95250</xdr:rowOff>
    </xdr:from>
    <xdr:to>
      <xdr:col>1</xdr:col>
      <xdr:colOff>127000</xdr:colOff>
      <xdr:row>37</xdr:row>
      <xdr:rowOff>80194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39B2A4A2-FE5F-45D1-8760-F060032AFA9E}"/>
            </a:ext>
          </a:extLst>
        </xdr:cNvPr>
        <xdr:cNvSpPr txBox="1">
          <a:spLocks noChangeArrowheads="1"/>
        </xdr:cNvSpPr>
      </xdr:nvSpPr>
      <xdr:spPr bwMode="auto">
        <a:xfrm>
          <a:off x="845343" y="6655594"/>
          <a:ext cx="3341688" cy="2651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Antonio Abad Hesiquio Castro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Administracion y Finanzas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1333500</xdr:colOff>
      <xdr:row>23</xdr:row>
      <xdr:rowOff>178594</xdr:rowOff>
    </xdr:from>
    <xdr:to>
      <xdr:col>2</xdr:col>
      <xdr:colOff>849311</xdr:colOff>
      <xdr:row>30</xdr:row>
      <xdr:rowOff>119540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xmlns="" id="{8992EB39-9781-4A42-8A06-E0D00678D688}"/>
            </a:ext>
          </a:extLst>
        </xdr:cNvPr>
        <xdr:cNvSpPr txBox="1">
          <a:spLocks noChangeArrowheads="1"/>
        </xdr:cNvSpPr>
      </xdr:nvSpPr>
      <xdr:spPr bwMode="auto">
        <a:xfrm>
          <a:off x="5393531" y="6738938"/>
          <a:ext cx="3468686" cy="12744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Mtra. Edith Solano Ruiz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</a:t>
          </a: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Rectora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130968</xdr:rowOff>
    </xdr:from>
    <xdr:to>
      <xdr:col>1</xdr:col>
      <xdr:colOff>2484438</xdr:colOff>
      <xdr:row>34</xdr:row>
      <xdr:rowOff>115912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E4B9D701-D20C-4F9B-82FD-3CDBEB65F0C2}"/>
            </a:ext>
          </a:extLst>
        </xdr:cNvPr>
        <xdr:cNvSpPr txBox="1">
          <a:spLocks noChangeArrowheads="1"/>
        </xdr:cNvSpPr>
      </xdr:nvSpPr>
      <xdr:spPr bwMode="auto">
        <a:xfrm>
          <a:off x="0" y="3345656"/>
          <a:ext cx="3341688" cy="3032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Antonio Abad Hesiquio Castro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Administracion y Finanzas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47625</xdr:colOff>
      <xdr:row>19</xdr:row>
      <xdr:rowOff>0</xdr:rowOff>
    </xdr:from>
    <xdr:to>
      <xdr:col>4</xdr:col>
      <xdr:colOff>230186</xdr:colOff>
      <xdr:row>25</xdr:row>
      <xdr:rowOff>131446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xmlns="" id="{4CD7ABCB-1955-4618-9FAF-AA26B8C8F735}"/>
            </a:ext>
          </a:extLst>
        </xdr:cNvPr>
        <xdr:cNvSpPr txBox="1">
          <a:spLocks noChangeArrowheads="1"/>
        </xdr:cNvSpPr>
      </xdr:nvSpPr>
      <xdr:spPr bwMode="auto">
        <a:xfrm>
          <a:off x="3619500" y="3405188"/>
          <a:ext cx="3468686" cy="12744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Mtra. Edith Solano Ruiz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</a:t>
          </a: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Rectora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107157</xdr:colOff>
      <xdr:row>20</xdr:row>
      <xdr:rowOff>119063</xdr:rowOff>
    </xdr:from>
    <xdr:to>
      <xdr:col>2</xdr:col>
      <xdr:colOff>686595</xdr:colOff>
      <xdr:row>26</xdr:row>
      <xdr:rowOff>114300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xmlns="" id="{960E6CAF-66BC-4425-A66C-8612380F59AB}"/>
            </a:ext>
          </a:extLst>
        </xdr:cNvPr>
        <xdr:cNvSpPr txBox="1">
          <a:spLocks noChangeArrowheads="1"/>
        </xdr:cNvSpPr>
      </xdr:nvSpPr>
      <xdr:spPr bwMode="auto">
        <a:xfrm>
          <a:off x="107157" y="3938588"/>
          <a:ext cx="3484563" cy="11382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Antonio Abad Hesiquio Castro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Administracion y Finanzas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 rtl="1">
            <a:defRPr sz="1000"/>
          </a:pP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440531</xdr:colOff>
      <xdr:row>21</xdr:row>
      <xdr:rowOff>0</xdr:rowOff>
    </xdr:from>
    <xdr:to>
      <xdr:col>6</xdr:col>
      <xdr:colOff>670717</xdr:colOff>
      <xdr:row>27</xdr:row>
      <xdr:rowOff>131446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xmlns="" id="{C7C6C1C3-A0DE-4BE2-A4FF-6D1C7D517153}"/>
            </a:ext>
          </a:extLst>
        </xdr:cNvPr>
        <xdr:cNvSpPr txBox="1">
          <a:spLocks noChangeArrowheads="1"/>
        </xdr:cNvSpPr>
      </xdr:nvSpPr>
      <xdr:spPr bwMode="auto">
        <a:xfrm>
          <a:off x="4179094" y="3440906"/>
          <a:ext cx="3468686" cy="12744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Mtra. Edith Solano Ruiz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</a:t>
          </a: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Rectora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25</xdr:row>
      <xdr:rowOff>142875</xdr:rowOff>
    </xdr:from>
    <xdr:to>
      <xdr:col>1</xdr:col>
      <xdr:colOff>2496344</xdr:colOff>
      <xdr:row>43</xdr:row>
      <xdr:rowOff>127819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B2D8E08E-E770-415C-B6C6-4C260D0BEF30}"/>
            </a:ext>
          </a:extLst>
        </xdr:cNvPr>
        <xdr:cNvSpPr txBox="1">
          <a:spLocks noChangeArrowheads="1"/>
        </xdr:cNvSpPr>
      </xdr:nvSpPr>
      <xdr:spPr bwMode="auto">
        <a:xfrm>
          <a:off x="190500" y="5000625"/>
          <a:ext cx="3341688" cy="3794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Antonio Abad Hesiquio Castro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Administracion y Finanzas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1202532</xdr:colOff>
      <xdr:row>25</xdr:row>
      <xdr:rowOff>166688</xdr:rowOff>
    </xdr:from>
    <xdr:to>
      <xdr:col>5</xdr:col>
      <xdr:colOff>932655</xdr:colOff>
      <xdr:row>31</xdr:row>
      <xdr:rowOff>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xmlns="" id="{4D3FA271-79CC-42C2-932E-645249C6FAB4}"/>
            </a:ext>
          </a:extLst>
        </xdr:cNvPr>
        <xdr:cNvSpPr txBox="1">
          <a:spLocks noChangeArrowheads="1"/>
        </xdr:cNvSpPr>
      </xdr:nvSpPr>
      <xdr:spPr bwMode="auto">
        <a:xfrm>
          <a:off x="5024438" y="5024438"/>
          <a:ext cx="3468686" cy="12744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Mtra. Edith Solano Ruiz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</a:t>
          </a:r>
        </a:p>
        <a:p>
          <a:pPr algn="ctr" rtl="1">
            <a:defRPr sz="1000"/>
          </a:pPr>
          <a:r>
            <a:rPr lang="es-MX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Rectora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showGridLines="0" zoomScale="80" zoomScaleNormal="80" zoomScaleSheetLayoutView="98" workbookViewId="0">
      <selection activeCell="L16" sqref="L16"/>
    </sheetView>
  </sheetViews>
  <sheetFormatPr baseColWidth="10" defaultColWidth="11.42578125" defaultRowHeight="15" x14ac:dyDescent="0.25"/>
  <cols>
    <col min="1" max="1" width="11.42578125" style="4"/>
    <col min="2" max="2" width="62.28515625" style="4" customWidth="1"/>
    <col min="3" max="3" width="23.7109375" style="4" customWidth="1"/>
    <col min="4" max="4" width="16.28515625" style="4" customWidth="1"/>
    <col min="5" max="5" width="16.42578125" style="4" customWidth="1"/>
    <col min="6" max="6" width="16.28515625" style="4" customWidth="1"/>
    <col min="7" max="7" width="16.42578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2"/>
      <c r="G1" s="3" t="s">
        <v>137</v>
      </c>
    </row>
    <row r="2" spans="1:7" x14ac:dyDescent="0.25">
      <c r="A2" s="150"/>
      <c r="B2" s="195" t="s">
        <v>208</v>
      </c>
      <c r="C2" s="195"/>
      <c r="D2" s="195"/>
      <c r="E2" s="195"/>
      <c r="F2" s="195"/>
      <c r="G2" s="5"/>
    </row>
    <row r="3" spans="1:7" ht="15.75" customHeight="1" x14ac:dyDescent="0.25">
      <c r="A3" s="195" t="s">
        <v>9</v>
      </c>
      <c r="B3" s="195"/>
      <c r="C3" s="195"/>
      <c r="D3" s="195"/>
      <c r="E3" s="195"/>
      <c r="F3" s="195"/>
      <c r="G3" s="195"/>
    </row>
    <row r="4" spans="1:7" x14ac:dyDescent="0.25">
      <c r="A4" s="195" t="s">
        <v>10</v>
      </c>
      <c r="B4" s="195"/>
      <c r="C4" s="195"/>
      <c r="D4" s="195"/>
      <c r="E4" s="195"/>
      <c r="F4" s="195"/>
      <c r="G4" s="195"/>
    </row>
    <row r="5" spans="1:7" x14ac:dyDescent="0.25">
      <c r="A5" s="197" t="s">
        <v>11</v>
      </c>
      <c r="B5" s="197"/>
      <c r="C5" s="197"/>
      <c r="D5" s="197"/>
      <c r="E5" s="197"/>
      <c r="F5" s="197"/>
      <c r="G5" s="197"/>
    </row>
    <row r="6" spans="1:7" x14ac:dyDescent="0.25">
      <c r="A6" s="197" t="s">
        <v>1</v>
      </c>
      <c r="B6" s="197"/>
      <c r="C6" s="197"/>
      <c r="D6" s="197"/>
      <c r="E6" s="197"/>
      <c r="F6" s="197"/>
      <c r="G6" s="197"/>
    </row>
    <row r="7" spans="1:7" x14ac:dyDescent="0.25">
      <c r="A7" s="197" t="s">
        <v>233</v>
      </c>
      <c r="B7" s="197"/>
      <c r="C7" s="197"/>
      <c r="D7" s="197"/>
      <c r="E7" s="197"/>
      <c r="F7" s="197"/>
      <c r="G7" s="197"/>
    </row>
    <row r="8" spans="1:7" x14ac:dyDescent="0.25">
      <c r="A8" s="198" t="s">
        <v>177</v>
      </c>
      <c r="B8" s="198"/>
      <c r="C8" s="198"/>
      <c r="D8" s="198"/>
      <c r="E8" s="6"/>
      <c r="F8" s="7"/>
      <c r="G8" s="5"/>
    </row>
    <row r="9" spans="1:7" ht="24" customHeight="1" x14ac:dyDescent="0.25">
      <c r="A9" s="157" t="s">
        <v>12</v>
      </c>
      <c r="B9" s="156" t="s">
        <v>13</v>
      </c>
      <c r="C9" s="158" t="s">
        <v>14</v>
      </c>
      <c r="D9" s="158" t="s">
        <v>15</v>
      </c>
      <c r="E9" s="8"/>
      <c r="F9" s="9"/>
      <c r="G9" s="1"/>
    </row>
    <row r="10" spans="1:7" x14ac:dyDescent="0.25">
      <c r="A10" s="63" t="s">
        <v>184</v>
      </c>
      <c r="B10" s="64" t="s">
        <v>186</v>
      </c>
      <c r="C10" s="65" t="s">
        <v>185</v>
      </c>
      <c r="D10" s="66">
        <v>109196.17</v>
      </c>
      <c r="E10" s="8"/>
      <c r="F10" s="9"/>
      <c r="G10" s="1"/>
    </row>
    <row r="11" spans="1:7" x14ac:dyDescent="0.25">
      <c r="A11" s="63" t="s">
        <v>187</v>
      </c>
      <c r="B11" s="67" t="s">
        <v>188</v>
      </c>
      <c r="C11" s="65" t="s">
        <v>185</v>
      </c>
      <c r="D11" s="66">
        <v>0</v>
      </c>
      <c r="E11" s="8"/>
      <c r="F11" s="9"/>
      <c r="G11" s="1"/>
    </row>
    <row r="12" spans="1:7" x14ac:dyDescent="0.25">
      <c r="A12" s="63" t="s">
        <v>189</v>
      </c>
      <c r="B12" s="67" t="s">
        <v>190</v>
      </c>
      <c r="C12" s="65" t="s">
        <v>185</v>
      </c>
      <c r="D12" s="66">
        <v>0</v>
      </c>
      <c r="E12" s="8"/>
      <c r="F12" s="9"/>
      <c r="G12" s="1"/>
    </row>
    <row r="13" spans="1:7" x14ac:dyDescent="0.25">
      <c r="A13" s="63" t="s">
        <v>191</v>
      </c>
      <c r="B13" s="67" t="s">
        <v>192</v>
      </c>
      <c r="C13" s="65" t="s">
        <v>185</v>
      </c>
      <c r="D13" s="66">
        <v>0</v>
      </c>
      <c r="E13" s="8"/>
      <c r="F13" s="9"/>
      <c r="G13" s="1"/>
    </row>
    <row r="14" spans="1:7" x14ac:dyDescent="0.25">
      <c r="A14" s="63" t="s">
        <v>193</v>
      </c>
      <c r="B14" s="67" t="s">
        <v>194</v>
      </c>
      <c r="C14" s="65" t="s">
        <v>185</v>
      </c>
      <c r="D14" s="66">
        <v>0</v>
      </c>
      <c r="E14" s="8"/>
      <c r="F14" s="9"/>
      <c r="G14" s="1"/>
    </row>
    <row r="15" spans="1:7" x14ac:dyDescent="0.25">
      <c r="A15" s="63" t="s">
        <v>195</v>
      </c>
      <c r="B15" s="67" t="s">
        <v>196</v>
      </c>
      <c r="C15" s="65" t="s">
        <v>185</v>
      </c>
      <c r="D15" s="66">
        <v>0</v>
      </c>
      <c r="E15" s="8"/>
      <c r="F15" s="9"/>
      <c r="G15" s="1"/>
    </row>
    <row r="16" spans="1:7" x14ac:dyDescent="0.25">
      <c r="A16" s="63" t="s">
        <v>197</v>
      </c>
      <c r="B16" s="67" t="s">
        <v>198</v>
      </c>
      <c r="C16" s="65" t="s">
        <v>185</v>
      </c>
      <c r="D16" s="66">
        <v>256249.85</v>
      </c>
      <c r="E16" s="8"/>
      <c r="F16" s="9"/>
      <c r="G16" s="1"/>
    </row>
    <row r="17" spans="1:7" ht="34.5" customHeight="1" x14ac:dyDescent="0.25">
      <c r="A17" s="63" t="s">
        <v>199</v>
      </c>
      <c r="B17" s="67" t="s">
        <v>200</v>
      </c>
      <c r="C17" s="65" t="s">
        <v>185</v>
      </c>
      <c r="D17" s="66">
        <v>0</v>
      </c>
      <c r="E17" s="8"/>
      <c r="F17" s="9"/>
      <c r="G17" s="1"/>
    </row>
    <row r="18" spans="1:7" x14ac:dyDescent="0.25">
      <c r="A18" s="63"/>
      <c r="B18" s="67"/>
      <c r="C18" s="65"/>
      <c r="D18" s="66"/>
      <c r="E18" s="8"/>
      <c r="F18" s="9"/>
      <c r="G18" s="1"/>
    </row>
    <row r="19" spans="1:7" x14ac:dyDescent="0.25">
      <c r="A19" s="63"/>
      <c r="B19" s="67"/>
      <c r="C19" s="65"/>
      <c r="D19" s="66"/>
      <c r="E19" s="8"/>
      <c r="F19" s="9"/>
      <c r="G19" s="1"/>
    </row>
    <row r="20" spans="1:7" x14ac:dyDescent="0.25">
      <c r="A20" s="63"/>
      <c r="B20" s="67"/>
      <c r="C20" s="65"/>
      <c r="D20" s="66"/>
      <c r="E20" s="8"/>
      <c r="F20" s="10"/>
      <c r="G20" s="1"/>
    </row>
    <row r="21" spans="1:7" x14ac:dyDescent="0.25">
      <c r="A21" s="63"/>
      <c r="B21" s="68" t="s">
        <v>6</v>
      </c>
      <c r="C21" s="65"/>
      <c r="D21" s="66">
        <f>SUM(D10:D20)</f>
        <v>365446.02</v>
      </c>
      <c r="E21" s="8"/>
      <c r="F21" s="10"/>
      <c r="G21" s="1"/>
    </row>
    <row r="22" spans="1:7" x14ac:dyDescent="0.25">
      <c r="A22" s="11"/>
      <c r="B22" s="12"/>
      <c r="C22" s="8"/>
      <c r="D22" s="13"/>
      <c r="E22" s="8"/>
      <c r="F22" s="10"/>
      <c r="G22" s="1"/>
    </row>
    <row r="23" spans="1:7" x14ac:dyDescent="0.25">
      <c r="A23" s="196" t="s">
        <v>16</v>
      </c>
      <c r="B23" s="196"/>
      <c r="C23" s="196"/>
      <c r="D23" s="196"/>
      <c r="E23" s="196"/>
      <c r="F23" s="69"/>
      <c r="G23" s="70"/>
    </row>
    <row r="24" spans="1:7" ht="18.75" customHeight="1" x14ac:dyDescent="0.25">
      <c r="A24" s="199" t="s">
        <v>12</v>
      </c>
      <c r="B24" s="199" t="s">
        <v>13</v>
      </c>
      <c r="C24" s="201" t="s">
        <v>14</v>
      </c>
      <c r="D24" s="201" t="s">
        <v>15</v>
      </c>
      <c r="E24" s="203" t="s">
        <v>17</v>
      </c>
      <c r="F24" s="203"/>
      <c r="G24" s="203"/>
    </row>
    <row r="25" spans="1:7" ht="23.25" customHeight="1" x14ac:dyDescent="0.25">
      <c r="A25" s="200"/>
      <c r="B25" s="200"/>
      <c r="C25" s="202"/>
      <c r="D25" s="202"/>
      <c r="E25" s="159" t="s">
        <v>18</v>
      </c>
      <c r="F25" s="159" t="s">
        <v>19</v>
      </c>
      <c r="G25" s="159" t="s">
        <v>20</v>
      </c>
    </row>
    <row r="26" spans="1:7" x14ac:dyDescent="0.25">
      <c r="A26" s="63"/>
      <c r="B26" s="71"/>
      <c r="C26" s="72"/>
      <c r="D26" s="72"/>
      <c r="E26" s="72"/>
      <c r="F26" s="73"/>
      <c r="G26" s="63"/>
    </row>
    <row r="27" spans="1:7" x14ac:dyDescent="0.25">
      <c r="A27" s="63"/>
      <c r="B27" s="71"/>
      <c r="C27" s="72"/>
      <c r="D27" s="72"/>
      <c r="E27" s="72"/>
      <c r="F27" s="73"/>
      <c r="G27" s="63"/>
    </row>
    <row r="28" spans="1:7" x14ac:dyDescent="0.25">
      <c r="A28" s="63"/>
      <c r="B28" s="74"/>
      <c r="C28" s="72"/>
      <c r="D28" s="72"/>
      <c r="E28" s="72"/>
      <c r="F28" s="73"/>
      <c r="G28" s="63"/>
    </row>
    <row r="29" spans="1:7" x14ac:dyDescent="0.25">
      <c r="A29" s="63"/>
      <c r="B29" s="74" t="s">
        <v>6</v>
      </c>
      <c r="C29" s="72"/>
      <c r="D29" s="72">
        <f>+D28</f>
        <v>0</v>
      </c>
      <c r="E29" s="72"/>
      <c r="F29" s="73"/>
      <c r="G29" s="63"/>
    </row>
    <row r="30" spans="1:7" x14ac:dyDescent="0.25">
      <c r="A30" s="168" t="s">
        <v>183</v>
      </c>
      <c r="B30" s="12"/>
      <c r="C30" s="8"/>
      <c r="D30" s="8"/>
      <c r="E30" s="8"/>
      <c r="F30" s="14"/>
      <c r="G30" s="11"/>
    </row>
    <row r="31" spans="1:7" x14ac:dyDescent="0.25">
      <c r="A31" s="168"/>
      <c r="B31" s="12"/>
      <c r="C31" s="8"/>
      <c r="D31" s="8"/>
      <c r="E31" s="8"/>
      <c r="F31" s="14"/>
      <c r="G31" s="11"/>
    </row>
    <row r="32" spans="1:7" x14ac:dyDescent="0.25">
      <c r="A32" s="168"/>
      <c r="B32" s="12"/>
      <c r="C32" s="8"/>
      <c r="D32" s="8"/>
      <c r="E32" s="8"/>
      <c r="F32" s="14"/>
      <c r="G32" s="11"/>
    </row>
    <row r="33" spans="1:7" x14ac:dyDescent="0.25">
      <c r="A33" s="168"/>
      <c r="B33" s="12"/>
      <c r="C33" s="8"/>
      <c r="D33" s="8"/>
      <c r="E33" s="8"/>
      <c r="F33" s="14"/>
      <c r="G33" s="11"/>
    </row>
    <row r="34" spans="1:7" x14ac:dyDescent="0.25">
      <c r="A34" s="168"/>
      <c r="B34" s="12"/>
      <c r="C34" s="8"/>
      <c r="D34" s="8"/>
      <c r="E34" s="8"/>
      <c r="F34" s="14"/>
      <c r="G34" s="11"/>
    </row>
    <row r="35" spans="1:7" x14ac:dyDescent="0.25">
      <c r="A35" s="168"/>
      <c r="B35" s="12"/>
      <c r="C35" s="8"/>
      <c r="D35" s="8"/>
      <c r="E35" s="8"/>
      <c r="F35" s="14"/>
      <c r="G35" s="11"/>
    </row>
    <row r="36" spans="1:7" x14ac:dyDescent="0.25">
      <c r="A36" s="168"/>
      <c r="B36" s="12"/>
      <c r="C36" s="8"/>
      <c r="D36" s="8"/>
      <c r="E36" s="8"/>
      <c r="F36" s="14"/>
      <c r="G36" s="11"/>
    </row>
    <row r="37" spans="1:7" x14ac:dyDescent="0.25">
      <c r="A37" s="168"/>
      <c r="B37" s="12"/>
      <c r="C37" s="8"/>
      <c r="D37" s="8"/>
      <c r="E37" s="8"/>
      <c r="F37" s="14"/>
      <c r="G37" s="11"/>
    </row>
    <row r="38" spans="1:7" x14ac:dyDescent="0.25">
      <c r="A38" s="168"/>
      <c r="B38" s="12"/>
      <c r="C38" s="8"/>
      <c r="D38" s="8"/>
      <c r="E38" s="8"/>
      <c r="F38" s="14"/>
      <c r="G38" s="11"/>
    </row>
    <row r="39" spans="1:7" x14ac:dyDescent="0.25">
      <c r="A39" s="168"/>
      <c r="B39" s="12"/>
      <c r="C39" s="8"/>
      <c r="D39" s="8"/>
      <c r="E39" s="8"/>
      <c r="F39" s="14"/>
      <c r="G39" s="11"/>
    </row>
    <row r="40" spans="1:7" x14ac:dyDescent="0.25">
      <c r="A40" s="11"/>
      <c r="B40" s="12"/>
      <c r="C40" s="8"/>
      <c r="D40" s="8"/>
      <c r="E40" s="8"/>
      <c r="F40" s="14"/>
      <c r="G40" s="11"/>
    </row>
    <row r="41" spans="1:7" x14ac:dyDescent="0.25">
      <c r="A41" s="11"/>
      <c r="B41" s="12"/>
      <c r="C41" s="8"/>
      <c r="D41" s="8"/>
      <c r="E41" s="8"/>
      <c r="F41" s="14"/>
      <c r="G41" s="11"/>
    </row>
    <row r="42" spans="1:7" x14ac:dyDescent="0.25">
      <c r="A42" s="11"/>
      <c r="B42" s="12"/>
      <c r="C42" s="8"/>
      <c r="D42" s="8"/>
      <c r="E42" s="8"/>
      <c r="F42" s="14"/>
      <c r="G42" s="11"/>
    </row>
    <row r="43" spans="1:7" x14ac:dyDescent="0.25">
      <c r="A43" s="11"/>
      <c r="B43" s="12"/>
      <c r="C43" s="8"/>
      <c r="D43" s="8"/>
      <c r="E43" s="8"/>
      <c r="F43" s="14"/>
      <c r="G43" s="11"/>
    </row>
    <row r="44" spans="1:7" x14ac:dyDescent="0.25">
      <c r="A44" s="11"/>
      <c r="B44" s="12"/>
      <c r="C44" s="8"/>
      <c r="D44" s="8"/>
      <c r="E44" s="8"/>
      <c r="F44" s="14"/>
      <c r="G44" s="11"/>
    </row>
    <row r="45" spans="1:7" x14ac:dyDescent="0.25">
      <c r="A45" s="11"/>
      <c r="B45" s="12"/>
      <c r="C45" s="8"/>
      <c r="D45" s="8"/>
      <c r="E45" s="8"/>
      <c r="F45" s="14"/>
      <c r="G45" s="11"/>
    </row>
    <row r="46" spans="1:7" x14ac:dyDescent="0.25">
      <c r="A46" s="11"/>
      <c r="B46" s="12"/>
      <c r="C46" s="8"/>
      <c r="D46" s="8"/>
      <c r="E46" s="8"/>
      <c r="F46" s="14"/>
      <c r="G46" s="11"/>
    </row>
    <row r="47" spans="1:7" x14ac:dyDescent="0.25">
      <c r="A47" s="11"/>
      <c r="B47" s="12"/>
      <c r="C47" s="8"/>
      <c r="D47" s="8"/>
      <c r="E47" s="8"/>
      <c r="F47" s="14"/>
      <c r="G47" s="11"/>
    </row>
    <row r="48" spans="1:7" x14ac:dyDescent="0.25">
      <c r="A48" s="16"/>
      <c r="B48" s="16"/>
      <c r="C48" s="16"/>
      <c r="D48" s="16"/>
      <c r="E48" s="16"/>
      <c r="F48" s="16"/>
      <c r="G48" s="16"/>
    </row>
    <row r="49" spans="1:7" x14ac:dyDescent="0.25">
      <c r="A49" s="16"/>
      <c r="B49" s="16"/>
      <c r="C49" s="16"/>
      <c r="D49" s="16"/>
      <c r="E49" s="16"/>
      <c r="F49" s="16"/>
      <c r="G49" s="16"/>
    </row>
    <row r="50" spans="1:7" x14ac:dyDescent="0.25">
      <c r="A50" s="16"/>
      <c r="B50" s="16"/>
      <c r="C50" s="16"/>
      <c r="D50" s="16"/>
      <c r="E50" s="16"/>
      <c r="F50" s="16"/>
      <c r="G50" s="16"/>
    </row>
    <row r="51" spans="1:7" x14ac:dyDescent="0.25">
      <c r="A51" s="16"/>
      <c r="B51" s="16"/>
      <c r="C51" s="16"/>
      <c r="D51" s="16"/>
      <c r="E51" s="16"/>
      <c r="F51" s="16"/>
      <c r="G51" s="16"/>
    </row>
    <row r="52" spans="1:7" ht="10.5" customHeight="1" x14ac:dyDescent="0.25">
      <c r="A52" s="16"/>
      <c r="B52" s="16"/>
      <c r="C52" s="16"/>
      <c r="D52" s="16"/>
      <c r="E52" s="16"/>
      <c r="F52" s="16"/>
      <c r="G52" s="16"/>
    </row>
    <row r="53" spans="1:7" hidden="1" x14ac:dyDescent="0.25">
      <c r="A53" s="16"/>
      <c r="B53" s="16"/>
      <c r="C53" s="16"/>
      <c r="D53" s="16"/>
      <c r="E53" s="16"/>
      <c r="F53" s="16"/>
      <c r="G53" s="16"/>
    </row>
    <row r="54" spans="1:7" hidden="1" x14ac:dyDescent="0.25">
      <c r="A54" s="16"/>
      <c r="B54" s="16"/>
      <c r="C54" s="16"/>
      <c r="D54" s="16"/>
      <c r="E54" s="16"/>
      <c r="F54" s="16"/>
      <c r="G54" s="16"/>
    </row>
    <row r="55" spans="1:7" x14ac:dyDescent="0.25">
      <c r="A55" s="16"/>
      <c r="B55" s="16"/>
      <c r="C55" s="16"/>
      <c r="D55" s="16"/>
      <c r="E55" s="16"/>
      <c r="F55" s="16"/>
      <c r="G55" s="16"/>
    </row>
    <row r="56" spans="1:7" x14ac:dyDescent="0.25">
      <c r="A56" s="17"/>
      <c r="B56" s="17"/>
      <c r="C56" s="17"/>
      <c r="D56" s="17"/>
      <c r="E56" s="17"/>
      <c r="F56" s="17"/>
      <c r="G56" s="17"/>
    </row>
    <row r="57" spans="1:7" x14ac:dyDescent="0.25">
      <c r="A57" s="17"/>
      <c r="B57" s="17"/>
      <c r="C57" s="17"/>
      <c r="D57" s="17"/>
      <c r="E57" s="17"/>
      <c r="F57" s="17"/>
      <c r="G57" s="17"/>
    </row>
    <row r="58" spans="1:7" x14ac:dyDescent="0.25">
      <c r="A58" s="17"/>
      <c r="B58" s="17"/>
      <c r="C58" s="17"/>
      <c r="D58" s="17"/>
      <c r="E58" s="17"/>
      <c r="F58" s="17"/>
      <c r="G58" s="17"/>
    </row>
    <row r="59" spans="1:7" x14ac:dyDescent="0.25">
      <c r="A59" s="17"/>
      <c r="B59" s="17"/>
      <c r="C59" s="17"/>
      <c r="D59" s="17"/>
      <c r="E59" s="17"/>
      <c r="F59" s="17"/>
      <c r="G59" s="17"/>
    </row>
  </sheetData>
  <protectedRanges>
    <protectedRange sqref="B10:D22 B25:E28" name="Rango1_1"/>
  </protectedRanges>
  <dataConsolidate/>
  <mergeCells count="13">
    <mergeCell ref="A24:A25"/>
    <mergeCell ref="B24:B25"/>
    <mergeCell ref="C24:C25"/>
    <mergeCell ref="D24:D25"/>
    <mergeCell ref="E24:G24"/>
    <mergeCell ref="B2:F2"/>
    <mergeCell ref="A23:E23"/>
    <mergeCell ref="A3:G3"/>
    <mergeCell ref="A4:G4"/>
    <mergeCell ref="A5:G5"/>
    <mergeCell ref="A7:G7"/>
    <mergeCell ref="A8:D8"/>
    <mergeCell ref="A6:G6"/>
  </mergeCells>
  <dataValidations disablePrompts="1" count="1">
    <dataValidation allowBlank="1" showErrorMessage="1" sqref="J24"/>
  </dataValidations>
  <pageMargins left="0.76" right="1.8" top="0.79333333333333333" bottom="0.74803149606299213" header="0.31496062992125984" footer="0.31496062992125984"/>
  <pageSetup scale="64" orientation="landscape" r:id="rId1"/>
  <headerFooter>
    <oddHeader>&amp;L&amp;G&amp;R&amp;G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tabSelected="1" topLeftCell="A7" zoomScale="80" zoomScaleNormal="80" workbookViewId="0">
      <selection activeCell="N22" sqref="N22"/>
    </sheetView>
  </sheetViews>
  <sheetFormatPr baseColWidth="10" defaultColWidth="11.42578125" defaultRowHeight="15" x14ac:dyDescent="0.25"/>
  <cols>
    <col min="1" max="1" width="14.85546875" style="4" customWidth="1"/>
    <col min="2" max="2" width="47.7109375" style="4" customWidth="1"/>
    <col min="3" max="3" width="20.85546875" style="4" customWidth="1"/>
    <col min="4" max="4" width="19.28515625" style="4" customWidth="1"/>
    <col min="5" max="5" width="38.28515625" style="4" customWidth="1"/>
    <col min="6" max="6" width="15" style="4" bestFit="1" customWidth="1"/>
    <col min="7" max="16384" width="11.42578125" style="4"/>
  </cols>
  <sheetData>
    <row r="1" spans="1:9" x14ac:dyDescent="0.25">
      <c r="A1" s="149"/>
      <c r="B1" s="149"/>
      <c r="C1" s="149"/>
      <c r="D1" s="149"/>
      <c r="E1" s="148" t="s">
        <v>67</v>
      </c>
      <c r="F1" s="152"/>
    </row>
    <row r="2" spans="1:9" x14ac:dyDescent="0.25">
      <c r="A2" s="195" t="s">
        <v>208</v>
      </c>
      <c r="B2" s="195"/>
      <c r="C2" s="195"/>
      <c r="D2" s="195"/>
      <c r="E2" s="195"/>
      <c r="F2" s="195"/>
    </row>
    <row r="3" spans="1:9" ht="15.75" customHeight="1" x14ac:dyDescent="0.25">
      <c r="A3" s="195" t="s">
        <v>9</v>
      </c>
      <c r="B3" s="195"/>
      <c r="C3" s="195"/>
      <c r="D3" s="195"/>
      <c r="E3" s="195"/>
      <c r="F3" s="152"/>
    </row>
    <row r="4" spans="1:9" x14ac:dyDescent="0.25">
      <c r="A4" s="195" t="s">
        <v>68</v>
      </c>
      <c r="B4" s="195"/>
      <c r="C4" s="195"/>
      <c r="D4" s="195"/>
      <c r="E4" s="195"/>
      <c r="F4" s="152"/>
    </row>
    <row r="5" spans="1:9" x14ac:dyDescent="0.25">
      <c r="A5" s="197" t="s">
        <v>4</v>
      </c>
      <c r="B5" s="197"/>
      <c r="C5" s="197"/>
      <c r="D5" s="197"/>
      <c r="E5" s="197"/>
      <c r="F5" s="152"/>
    </row>
    <row r="6" spans="1:9" x14ac:dyDescent="0.25">
      <c r="A6" s="288" t="s">
        <v>233</v>
      </c>
      <c r="B6" s="288"/>
      <c r="C6" s="288"/>
      <c r="D6" s="288"/>
      <c r="E6" s="288"/>
    </row>
    <row r="7" spans="1:9" ht="20.25" customHeight="1" x14ac:dyDescent="0.25">
      <c r="A7" s="157" t="s">
        <v>12</v>
      </c>
      <c r="B7" s="156" t="s">
        <v>13</v>
      </c>
      <c r="C7" s="158" t="s">
        <v>15</v>
      </c>
      <c r="D7" s="158" t="s">
        <v>61</v>
      </c>
      <c r="E7" s="158" t="s">
        <v>28</v>
      </c>
    </row>
    <row r="8" spans="1:9" x14ac:dyDescent="0.25">
      <c r="A8" s="178" t="s">
        <v>266</v>
      </c>
      <c r="B8" s="64" t="s">
        <v>267</v>
      </c>
      <c r="C8" s="72">
        <v>998580.87</v>
      </c>
      <c r="D8" s="82" t="s">
        <v>268</v>
      </c>
      <c r="E8" s="176" t="s">
        <v>269</v>
      </c>
    </row>
    <row r="9" spans="1:9" ht="36" customHeight="1" x14ac:dyDescent="0.25">
      <c r="A9" s="289" t="s">
        <v>270</v>
      </c>
      <c r="B9" s="185" t="s">
        <v>271</v>
      </c>
      <c r="C9" s="188">
        <v>6756194.9000000004</v>
      </c>
      <c r="D9" s="291" t="s">
        <v>272</v>
      </c>
      <c r="E9" s="176" t="s">
        <v>273</v>
      </c>
    </row>
    <row r="10" spans="1:9" ht="36" customHeight="1" x14ac:dyDescent="0.25">
      <c r="A10" s="290"/>
      <c r="B10" s="187" t="s">
        <v>275</v>
      </c>
      <c r="C10" s="189">
        <v>7135308</v>
      </c>
      <c r="D10" s="292"/>
      <c r="E10" s="176" t="s">
        <v>276</v>
      </c>
    </row>
    <row r="11" spans="1:9" ht="36" customHeight="1" x14ac:dyDescent="0.25">
      <c r="A11" s="178" t="s">
        <v>274</v>
      </c>
      <c r="B11" s="186" t="s">
        <v>277</v>
      </c>
      <c r="C11" s="184">
        <v>8668576.7100000009</v>
      </c>
      <c r="D11" s="82" t="s">
        <v>318</v>
      </c>
      <c r="E11" s="176" t="s">
        <v>273</v>
      </c>
    </row>
    <row r="12" spans="1:9" x14ac:dyDescent="0.25">
      <c r="A12" s="63"/>
      <c r="B12" s="64"/>
      <c r="C12" s="72"/>
      <c r="D12" s="82"/>
      <c r="E12" s="82"/>
    </row>
    <row r="13" spans="1:9" x14ac:dyDescent="0.25">
      <c r="A13" s="63"/>
      <c r="B13" s="83" t="s">
        <v>6</v>
      </c>
      <c r="C13" s="72">
        <f>SUM(C8:C12)</f>
        <v>23558660.48</v>
      </c>
      <c r="D13" s="82"/>
      <c r="E13" s="82"/>
    </row>
    <row r="14" spans="1:9" x14ac:dyDescent="0.25">
      <c r="A14" s="168" t="s">
        <v>183</v>
      </c>
      <c r="B14" s="112"/>
      <c r="C14" s="106"/>
      <c r="D14" s="107"/>
      <c r="E14" s="107"/>
      <c r="H14" s="4">
        <v>35</v>
      </c>
      <c r="I14" s="4">
        <f>+H14/57</f>
        <v>0.61403508771929827</v>
      </c>
    </row>
    <row r="15" spans="1:9" x14ac:dyDescent="0.25">
      <c r="A15" s="168"/>
      <c r="B15" s="112"/>
      <c r="C15" s="106"/>
      <c r="D15" s="107"/>
      <c r="E15" s="107"/>
      <c r="H15" s="4">
        <v>22</v>
      </c>
      <c r="I15" s="4">
        <f>+H15/57</f>
        <v>0.38596491228070173</v>
      </c>
    </row>
    <row r="16" spans="1:9" x14ac:dyDescent="0.25">
      <c r="A16" s="168"/>
      <c r="B16" s="112"/>
      <c r="C16" s="106">
        <f>+C8+C9+C11</f>
        <v>16423352.48</v>
      </c>
      <c r="D16" s="107">
        <v>13759189.65</v>
      </c>
      <c r="E16" s="107"/>
    </row>
    <row r="17" spans="1:8" x14ac:dyDescent="0.25">
      <c r="A17" s="168"/>
      <c r="B17" s="112"/>
      <c r="C17" s="106"/>
      <c r="D17" s="107">
        <f>+C16-D16</f>
        <v>2664162.83</v>
      </c>
      <c r="E17" s="107"/>
    </row>
    <row r="18" spans="1:8" x14ac:dyDescent="0.25">
      <c r="A18" s="88"/>
      <c r="B18" s="112"/>
      <c r="C18" s="106"/>
      <c r="D18" s="107"/>
      <c r="E18" s="107"/>
    </row>
    <row r="19" spans="1:8" x14ac:dyDescent="0.25">
      <c r="A19" s="88"/>
      <c r="B19" s="112"/>
      <c r="C19" s="106">
        <f>+C16*0.61</f>
        <v>10018245.012800001</v>
      </c>
      <c r="D19" s="107"/>
      <c r="E19" s="107"/>
    </row>
    <row r="20" spans="1:8" x14ac:dyDescent="0.25">
      <c r="A20" s="88"/>
      <c r="B20" s="112"/>
      <c r="C20" s="106">
        <f>+C16*0.39</f>
        <v>6405107.4672000008</v>
      </c>
      <c r="D20" s="107"/>
      <c r="E20" s="107"/>
      <c r="G20" s="4">
        <v>8668576</v>
      </c>
    </row>
    <row r="21" spans="1:8" x14ac:dyDescent="0.25">
      <c r="A21" s="88"/>
      <c r="B21" s="112"/>
      <c r="C21" s="106"/>
      <c r="D21" s="107"/>
      <c r="E21" s="107"/>
      <c r="F21" s="315">
        <f>863815+148640</f>
        <v>1012455</v>
      </c>
      <c r="G21" s="318">
        <f>863815-6937.5</f>
        <v>856877.5</v>
      </c>
      <c r="H21" s="318">
        <f>148640-6937.5</f>
        <v>141702.5</v>
      </c>
    </row>
    <row r="22" spans="1:8" x14ac:dyDescent="0.25">
      <c r="A22" s="88"/>
      <c r="B22" s="112"/>
      <c r="C22" s="106"/>
      <c r="D22" s="107"/>
      <c r="E22" s="107"/>
      <c r="F22" s="315">
        <v>998580</v>
      </c>
      <c r="G22" s="4">
        <f>+G21+H21</f>
        <v>998580</v>
      </c>
    </row>
    <row r="23" spans="1:8" x14ac:dyDescent="0.25">
      <c r="A23" s="88"/>
      <c r="B23" s="112"/>
      <c r="C23" s="106"/>
      <c r="D23" s="107"/>
      <c r="E23" s="107"/>
      <c r="F23" s="316">
        <f>+F21-F22</f>
        <v>13875</v>
      </c>
      <c r="G23" s="317">
        <f>F23/2</f>
        <v>6937.5</v>
      </c>
    </row>
    <row r="24" spans="1:8" x14ac:dyDescent="0.25">
      <c r="A24" s="88"/>
      <c r="B24" s="112"/>
      <c r="C24" s="106"/>
      <c r="D24" s="107"/>
      <c r="E24" s="107"/>
    </row>
    <row r="25" spans="1:8" x14ac:dyDescent="0.25">
      <c r="A25" s="11"/>
      <c r="B25" s="41"/>
      <c r="C25" s="40"/>
      <c r="D25" s="39"/>
      <c r="E25" s="39"/>
    </row>
    <row r="26" spans="1:8" x14ac:dyDescent="0.25">
      <c r="A26" s="11"/>
      <c r="B26" s="41"/>
      <c r="C26" s="40"/>
      <c r="D26" s="39"/>
      <c r="E26" s="39"/>
    </row>
    <row r="27" spans="1:8" x14ac:dyDescent="0.25">
      <c r="A27" s="11"/>
      <c r="B27" s="41"/>
      <c r="C27" s="40"/>
      <c r="D27" s="39"/>
      <c r="E27" s="39"/>
    </row>
    <row r="28" spans="1:8" x14ac:dyDescent="0.25">
      <c r="A28" s="11"/>
      <c r="B28" s="41"/>
      <c r="C28" s="40"/>
      <c r="D28" s="39"/>
      <c r="E28" s="39"/>
    </row>
    <row r="29" spans="1:8" x14ac:dyDescent="0.25">
      <c r="A29" s="11"/>
      <c r="B29" s="41"/>
      <c r="C29" s="40"/>
      <c r="D29" s="39"/>
      <c r="E29" s="39"/>
    </row>
    <row r="30" spans="1:8" x14ac:dyDescent="0.25">
      <c r="A30" s="16"/>
      <c r="B30" s="213"/>
      <c r="C30" s="213"/>
      <c r="D30" s="214"/>
      <c r="E30" s="214"/>
    </row>
    <row r="31" spans="1:8" x14ac:dyDescent="0.25">
      <c r="A31" s="222" t="s">
        <v>32</v>
      </c>
      <c r="B31" s="223"/>
      <c r="C31" s="223"/>
      <c r="D31" s="223"/>
      <c r="E31" s="224"/>
    </row>
    <row r="32" spans="1:8" x14ac:dyDescent="0.25">
      <c r="A32" s="228" t="s">
        <v>140</v>
      </c>
      <c r="B32" s="229"/>
      <c r="C32" s="229"/>
      <c r="D32" s="229"/>
      <c r="E32" s="230"/>
    </row>
    <row r="33" spans="1:5" x14ac:dyDescent="0.25">
      <c r="A33" s="228" t="s">
        <v>141</v>
      </c>
      <c r="B33" s="229"/>
      <c r="C33" s="229"/>
      <c r="D33" s="229"/>
      <c r="E33" s="230"/>
    </row>
    <row r="34" spans="1:5" x14ac:dyDescent="0.25">
      <c r="A34" s="228" t="s">
        <v>158</v>
      </c>
      <c r="B34" s="229"/>
      <c r="C34" s="229"/>
      <c r="D34" s="229"/>
      <c r="E34" s="230"/>
    </row>
    <row r="35" spans="1:5" x14ac:dyDescent="0.25">
      <c r="A35" s="234" t="s">
        <v>159</v>
      </c>
      <c r="B35" s="235"/>
      <c r="C35" s="235"/>
      <c r="D35" s="235"/>
      <c r="E35" s="236"/>
    </row>
    <row r="36" spans="1:5" x14ac:dyDescent="0.25">
      <c r="A36" s="282" t="s">
        <v>157</v>
      </c>
      <c r="B36" s="283"/>
      <c r="C36" s="283"/>
      <c r="D36" s="283"/>
      <c r="E36" s="284"/>
    </row>
    <row r="37" spans="1:5" ht="16.5" x14ac:dyDescent="0.3">
      <c r="A37" s="38"/>
      <c r="B37" s="38"/>
      <c r="C37" s="38"/>
      <c r="D37" s="38"/>
      <c r="E37" s="38"/>
    </row>
    <row r="39" spans="1:5" x14ac:dyDescent="0.25">
      <c r="A39" s="17"/>
      <c r="B39" s="17"/>
      <c r="C39" s="17"/>
      <c r="D39" s="17"/>
      <c r="E39" s="17"/>
    </row>
  </sheetData>
  <protectedRanges>
    <protectedRange sqref="B8:D29" name="Rango1_1"/>
  </protectedRanges>
  <mergeCells count="14">
    <mergeCell ref="A36:E36"/>
    <mergeCell ref="A2:F2"/>
    <mergeCell ref="A3:E3"/>
    <mergeCell ref="A4:E4"/>
    <mergeCell ref="A5:E5"/>
    <mergeCell ref="B30:E30"/>
    <mergeCell ref="A31:E31"/>
    <mergeCell ref="A32:E32"/>
    <mergeCell ref="A33:E33"/>
    <mergeCell ref="A34:E34"/>
    <mergeCell ref="A35:E35"/>
    <mergeCell ref="A6:E6"/>
    <mergeCell ref="A9:A10"/>
    <mergeCell ref="D9:D10"/>
  </mergeCells>
  <pageMargins left="0.5703125" right="1.5284374999999999" top="1.0721875000000001" bottom="0.74803149606299213" header="0.31496062992125984" footer="0.31496062992125984"/>
  <pageSetup scale="73" orientation="landscape" r:id="rId1"/>
  <headerFooter>
    <oddHeader>&amp;L&amp;G&amp;R&amp;G</oddHead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zoomScale="80" zoomScaleNormal="80" workbookViewId="0">
      <selection activeCell="A6" sqref="A6:E6"/>
    </sheetView>
  </sheetViews>
  <sheetFormatPr baseColWidth="10" defaultColWidth="11.42578125" defaultRowHeight="15" x14ac:dyDescent="0.25"/>
  <cols>
    <col min="1" max="1" width="14.85546875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1" spans="1:5" x14ac:dyDescent="0.25">
      <c r="A1" s="149"/>
      <c r="B1" s="149"/>
      <c r="C1" s="149"/>
      <c r="D1" s="149"/>
      <c r="E1" s="148" t="s">
        <v>69</v>
      </c>
    </row>
    <row r="2" spans="1:5" x14ac:dyDescent="0.25">
      <c r="A2" s="195" t="s">
        <v>278</v>
      </c>
      <c r="B2" s="195"/>
      <c r="C2" s="195"/>
      <c r="D2" s="195"/>
      <c r="E2" s="195"/>
    </row>
    <row r="3" spans="1:5" ht="15.75" customHeight="1" x14ac:dyDescent="0.25">
      <c r="A3" s="195" t="s">
        <v>9</v>
      </c>
      <c r="B3" s="195"/>
      <c r="C3" s="195"/>
      <c r="D3" s="195"/>
      <c r="E3" s="195"/>
    </row>
    <row r="4" spans="1:5" x14ac:dyDescent="0.25">
      <c r="A4" s="195" t="s">
        <v>68</v>
      </c>
      <c r="B4" s="195"/>
      <c r="C4" s="195"/>
      <c r="D4" s="195"/>
      <c r="E4" s="195"/>
    </row>
    <row r="5" spans="1:5" x14ac:dyDescent="0.25">
      <c r="A5" s="197" t="s">
        <v>5</v>
      </c>
      <c r="B5" s="197"/>
      <c r="C5" s="197"/>
      <c r="D5" s="197"/>
      <c r="E5" s="197"/>
    </row>
    <row r="6" spans="1:5" x14ac:dyDescent="0.25">
      <c r="A6" s="288" t="s">
        <v>233</v>
      </c>
      <c r="B6" s="288"/>
      <c r="C6" s="288"/>
      <c r="D6" s="288"/>
      <c r="E6" s="288"/>
    </row>
    <row r="7" spans="1:5" ht="20.25" customHeight="1" x14ac:dyDescent="0.25">
      <c r="A7" s="160" t="s">
        <v>12</v>
      </c>
      <c r="B7" s="156" t="s">
        <v>13</v>
      </c>
      <c r="C7" s="158" t="s">
        <v>14</v>
      </c>
      <c r="D7" s="158" t="s">
        <v>61</v>
      </c>
      <c r="E7" s="158" t="s">
        <v>28</v>
      </c>
    </row>
    <row r="8" spans="1:5" x14ac:dyDescent="0.25">
      <c r="A8" s="63"/>
      <c r="B8" s="64"/>
      <c r="C8" s="72"/>
      <c r="D8" s="82"/>
      <c r="E8" s="82"/>
    </row>
    <row r="9" spans="1:5" x14ac:dyDescent="0.25">
      <c r="A9" s="210" t="s">
        <v>279</v>
      </c>
      <c r="B9" s="211"/>
      <c r="C9" s="211"/>
      <c r="D9" s="211"/>
      <c r="E9" s="212"/>
    </row>
    <row r="10" spans="1:5" x14ac:dyDescent="0.25">
      <c r="A10" s="63"/>
      <c r="B10" s="71"/>
      <c r="C10" s="72"/>
      <c r="D10" s="82"/>
      <c r="E10" s="82"/>
    </row>
    <row r="11" spans="1:5" x14ac:dyDescent="0.25">
      <c r="A11" s="63"/>
      <c r="B11" s="194" t="s">
        <v>6</v>
      </c>
      <c r="C11" s="72">
        <f>SUM(C8:C10)</f>
        <v>0</v>
      </c>
      <c r="D11" s="82"/>
      <c r="E11" s="82"/>
    </row>
    <row r="12" spans="1:5" x14ac:dyDescent="0.25">
      <c r="A12" s="168" t="s">
        <v>183</v>
      </c>
      <c r="B12" s="112"/>
      <c r="C12" s="106"/>
      <c r="D12" s="107"/>
      <c r="E12" s="107"/>
    </row>
    <row r="13" spans="1:5" x14ac:dyDescent="0.25">
      <c r="A13" s="11"/>
      <c r="B13" s="41"/>
      <c r="C13" s="40"/>
      <c r="D13" s="39"/>
      <c r="E13" s="39"/>
    </row>
    <row r="14" spans="1:5" x14ac:dyDescent="0.25">
      <c r="A14" s="11"/>
      <c r="B14" s="41"/>
      <c r="C14" s="40"/>
      <c r="D14" s="39"/>
      <c r="E14" s="39"/>
    </row>
    <row r="15" spans="1:5" x14ac:dyDescent="0.25">
      <c r="A15" s="11"/>
      <c r="B15" s="41"/>
      <c r="C15" s="40"/>
      <c r="D15" s="39"/>
      <c r="E15" s="39"/>
    </row>
    <row r="16" spans="1:5" x14ac:dyDescent="0.25">
      <c r="A16" s="11"/>
      <c r="B16" s="41"/>
      <c r="C16" s="40"/>
      <c r="D16" s="39"/>
      <c r="E16" s="39"/>
    </row>
    <row r="17" spans="1:5" x14ac:dyDescent="0.25">
      <c r="A17" s="11"/>
      <c r="B17" s="41"/>
      <c r="C17" s="40"/>
      <c r="D17" s="39"/>
      <c r="E17" s="39"/>
    </row>
    <row r="18" spans="1:5" x14ac:dyDescent="0.25">
      <c r="A18" s="11"/>
      <c r="B18" s="41"/>
      <c r="C18" s="40"/>
      <c r="D18" s="39"/>
      <c r="E18" s="39"/>
    </row>
    <row r="19" spans="1:5" x14ac:dyDescent="0.25">
      <c r="A19" s="11"/>
      <c r="B19" s="41"/>
      <c r="C19" s="40"/>
      <c r="D19" s="39"/>
      <c r="E19" s="39"/>
    </row>
    <row r="20" spans="1:5" x14ac:dyDescent="0.25">
      <c r="A20" s="11"/>
      <c r="B20" s="41"/>
      <c r="C20" s="40"/>
      <c r="D20" s="39"/>
      <c r="E20" s="39"/>
    </row>
    <row r="21" spans="1:5" x14ac:dyDescent="0.25">
      <c r="A21" s="11"/>
      <c r="B21" s="41"/>
      <c r="C21" s="40"/>
      <c r="D21" s="39"/>
      <c r="E21" s="39"/>
    </row>
    <row r="22" spans="1:5" x14ac:dyDescent="0.25">
      <c r="A22" s="11"/>
      <c r="B22" s="41"/>
      <c r="C22" s="40"/>
      <c r="D22" s="39"/>
      <c r="E22" s="39"/>
    </row>
    <row r="23" spans="1:5" x14ac:dyDescent="0.25">
      <c r="A23" s="11"/>
      <c r="B23" s="41"/>
      <c r="C23" s="40"/>
      <c r="D23" s="39"/>
      <c r="E23" s="39"/>
    </row>
    <row r="24" spans="1:5" x14ac:dyDescent="0.25">
      <c r="A24" s="11"/>
      <c r="B24" s="41"/>
      <c r="C24" s="40"/>
      <c r="D24" s="39"/>
      <c r="E24" s="39"/>
    </row>
    <row r="25" spans="1:5" x14ac:dyDescent="0.25">
      <c r="A25" s="11"/>
      <c r="B25" s="41"/>
      <c r="C25" s="40"/>
      <c r="D25" s="39"/>
      <c r="E25" s="39"/>
    </row>
    <row r="26" spans="1:5" x14ac:dyDescent="0.25">
      <c r="A26" s="11"/>
      <c r="B26" s="41"/>
      <c r="C26" s="40"/>
      <c r="D26" s="39"/>
      <c r="E26" s="39"/>
    </row>
    <row r="27" spans="1:5" x14ac:dyDescent="0.25">
      <c r="A27" s="11"/>
      <c r="B27" s="41"/>
      <c r="C27" s="40"/>
      <c r="D27" s="39"/>
      <c r="E27" s="39"/>
    </row>
    <row r="28" spans="1:5" x14ac:dyDescent="0.25">
      <c r="A28" s="11"/>
      <c r="B28" s="41"/>
      <c r="C28" s="40"/>
      <c r="D28" s="39"/>
      <c r="E28" s="39"/>
    </row>
    <row r="29" spans="1:5" x14ac:dyDescent="0.25">
      <c r="A29" s="16"/>
      <c r="B29" s="213"/>
      <c r="C29" s="213"/>
      <c r="D29" s="214"/>
      <c r="E29" s="214"/>
    </row>
    <row r="30" spans="1:5" x14ac:dyDescent="0.25">
      <c r="A30" s="222" t="s">
        <v>32</v>
      </c>
      <c r="B30" s="223"/>
      <c r="C30" s="223"/>
      <c r="D30" s="223"/>
      <c r="E30" s="224"/>
    </row>
    <row r="31" spans="1:5" ht="15.95" customHeight="1" x14ac:dyDescent="0.25">
      <c r="A31" s="228" t="s">
        <v>140</v>
      </c>
      <c r="B31" s="229"/>
      <c r="C31" s="229"/>
      <c r="D31" s="229"/>
      <c r="E31" s="230"/>
    </row>
    <row r="32" spans="1:5" ht="15.95" customHeight="1" x14ac:dyDescent="0.25">
      <c r="A32" s="228" t="s">
        <v>141</v>
      </c>
      <c r="B32" s="229"/>
      <c r="C32" s="229"/>
      <c r="D32" s="229"/>
      <c r="E32" s="230"/>
    </row>
    <row r="33" spans="1:5" ht="15.95" customHeight="1" x14ac:dyDescent="0.25">
      <c r="A33" s="228" t="s">
        <v>158</v>
      </c>
      <c r="B33" s="229"/>
      <c r="C33" s="229"/>
      <c r="D33" s="229"/>
      <c r="E33" s="230"/>
    </row>
    <row r="34" spans="1:5" ht="15.95" customHeight="1" x14ac:dyDescent="0.25">
      <c r="A34" s="234" t="s">
        <v>159</v>
      </c>
      <c r="B34" s="235"/>
      <c r="C34" s="235"/>
      <c r="D34" s="235"/>
      <c r="E34" s="236"/>
    </row>
    <row r="35" spans="1:5" ht="15.95" customHeight="1" x14ac:dyDescent="0.25">
      <c r="A35" s="282" t="s">
        <v>157</v>
      </c>
      <c r="B35" s="283"/>
      <c r="C35" s="283"/>
      <c r="D35" s="283"/>
      <c r="E35" s="284"/>
    </row>
    <row r="36" spans="1:5" ht="16.5" x14ac:dyDescent="0.3">
      <c r="A36" s="38"/>
      <c r="B36" s="38"/>
      <c r="C36" s="38"/>
      <c r="D36" s="38"/>
      <c r="E36" s="38"/>
    </row>
    <row r="38" spans="1:5" x14ac:dyDescent="0.25">
      <c r="A38" s="17"/>
      <c r="B38" s="17"/>
      <c r="C38" s="17"/>
      <c r="D38" s="17"/>
      <c r="E38" s="17"/>
    </row>
  </sheetData>
  <protectedRanges>
    <protectedRange sqref="B8:D28" name="Rango1_1"/>
  </protectedRanges>
  <mergeCells count="13">
    <mergeCell ref="A35:E35"/>
    <mergeCell ref="A2:E2"/>
    <mergeCell ref="A3:E3"/>
    <mergeCell ref="A4:E4"/>
    <mergeCell ref="A5:E5"/>
    <mergeCell ref="B29:E29"/>
    <mergeCell ref="A30:E30"/>
    <mergeCell ref="A31:E31"/>
    <mergeCell ref="A32:E32"/>
    <mergeCell ref="A33:E33"/>
    <mergeCell ref="A34:E34"/>
    <mergeCell ref="A6:E6"/>
    <mergeCell ref="A9:E9"/>
  </mergeCells>
  <pageMargins left="0.68604166666666666" right="1.3164583333333333" top="1.2144791666666668" bottom="0.74803149606299213" header="0.31496062992125984" footer="0.31496062992125984"/>
  <pageSetup scale="89" orientation="landscape" r:id="rId1"/>
  <headerFooter>
    <oddHeader>&amp;L&amp;G&amp;R&amp;G</oddHead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40"/>
  <sheetViews>
    <sheetView showGridLines="0" zoomScale="80" zoomScaleNormal="80" workbookViewId="0">
      <selection activeCell="D12" sqref="C12:D12"/>
    </sheetView>
  </sheetViews>
  <sheetFormatPr baseColWidth="10" defaultColWidth="11.42578125" defaultRowHeight="15" x14ac:dyDescent="0.25"/>
  <cols>
    <col min="1" max="1" width="17" style="4" customWidth="1"/>
    <col min="2" max="2" width="45.42578125" style="4" customWidth="1"/>
    <col min="3" max="3" width="18.7109375" style="4" customWidth="1"/>
    <col min="4" max="4" width="18.42578125" style="4" customWidth="1"/>
    <col min="5" max="5" width="27.5703125" style="4" customWidth="1"/>
    <col min="6" max="16384" width="11.42578125" style="4"/>
  </cols>
  <sheetData>
    <row r="1" spans="1:6" x14ac:dyDescent="0.25">
      <c r="A1" s="149"/>
      <c r="B1" s="149"/>
      <c r="C1" s="149"/>
      <c r="D1" s="149"/>
      <c r="E1" s="148" t="s">
        <v>70</v>
      </c>
      <c r="F1" s="152"/>
    </row>
    <row r="2" spans="1:6" x14ac:dyDescent="0.25">
      <c r="A2" s="195" t="s">
        <v>208</v>
      </c>
      <c r="B2" s="195"/>
      <c r="C2" s="195"/>
      <c r="D2" s="195"/>
      <c r="E2" s="195"/>
      <c r="F2" s="195"/>
    </row>
    <row r="3" spans="1:6" ht="15.75" customHeight="1" x14ac:dyDescent="0.25">
      <c r="A3" s="195" t="s">
        <v>9</v>
      </c>
      <c r="B3" s="195"/>
      <c r="C3" s="195"/>
      <c r="D3" s="195"/>
      <c r="E3" s="195"/>
      <c r="F3" s="152"/>
    </row>
    <row r="4" spans="1:6" x14ac:dyDescent="0.25">
      <c r="A4" s="195" t="s">
        <v>68</v>
      </c>
      <c r="B4" s="195"/>
      <c r="C4" s="195"/>
      <c r="D4" s="195"/>
      <c r="E4" s="195"/>
      <c r="F4" s="152"/>
    </row>
    <row r="5" spans="1:6" x14ac:dyDescent="0.25">
      <c r="A5" s="197" t="s">
        <v>71</v>
      </c>
      <c r="B5" s="197"/>
      <c r="C5" s="197"/>
      <c r="D5" s="197"/>
      <c r="E5" s="197"/>
      <c r="F5" s="152"/>
    </row>
    <row r="6" spans="1:6" x14ac:dyDescent="0.25">
      <c r="A6" s="197" t="s">
        <v>233</v>
      </c>
      <c r="B6" s="197"/>
      <c r="C6" s="197"/>
      <c r="D6" s="197"/>
      <c r="E6" s="197"/>
      <c r="F6" s="152"/>
    </row>
    <row r="7" spans="1:6" ht="23.25" customHeight="1" x14ac:dyDescent="0.25">
      <c r="A7" s="296" t="s">
        <v>72</v>
      </c>
      <c r="B7" s="296"/>
      <c r="C7" s="296"/>
      <c r="D7" s="296"/>
      <c r="E7" s="296"/>
      <c r="F7" s="152"/>
    </row>
    <row r="8" spans="1:6" ht="22.5" customHeight="1" x14ac:dyDescent="0.25">
      <c r="A8" s="157" t="s">
        <v>12</v>
      </c>
      <c r="B8" s="156" t="s">
        <v>13</v>
      </c>
      <c r="C8" s="158" t="s">
        <v>15</v>
      </c>
      <c r="D8" s="158" t="s">
        <v>73</v>
      </c>
      <c r="E8" s="158" t="s">
        <v>74</v>
      </c>
    </row>
    <row r="9" spans="1:6" x14ac:dyDescent="0.25">
      <c r="A9" s="63" t="s">
        <v>280</v>
      </c>
      <c r="B9" s="64" t="s">
        <v>281</v>
      </c>
      <c r="C9" s="72">
        <v>13759189.65</v>
      </c>
      <c r="D9" s="82"/>
      <c r="E9" s="82" t="s">
        <v>286</v>
      </c>
    </row>
    <row r="10" spans="1:6" x14ac:dyDescent="0.25">
      <c r="A10" s="63" t="s">
        <v>282</v>
      </c>
      <c r="B10" s="64" t="s">
        <v>283</v>
      </c>
      <c r="C10" s="72">
        <v>1838493.18</v>
      </c>
      <c r="D10" s="82"/>
      <c r="E10" s="82" t="s">
        <v>286</v>
      </c>
    </row>
    <row r="11" spans="1:6" x14ac:dyDescent="0.25">
      <c r="A11" s="63" t="s">
        <v>284</v>
      </c>
      <c r="B11" s="64" t="s">
        <v>285</v>
      </c>
      <c r="C11" s="72">
        <v>2550055.52</v>
      </c>
      <c r="D11" s="82"/>
      <c r="E11" s="82" t="s">
        <v>286</v>
      </c>
    </row>
    <row r="12" spans="1:6" ht="36" x14ac:dyDescent="0.25">
      <c r="A12" s="63" t="s">
        <v>287</v>
      </c>
      <c r="B12" s="64" t="s">
        <v>288</v>
      </c>
      <c r="C12" s="72">
        <v>379316.07</v>
      </c>
      <c r="D12" s="82"/>
      <c r="E12" s="82" t="s">
        <v>289</v>
      </c>
    </row>
    <row r="13" spans="1:6" x14ac:dyDescent="0.25">
      <c r="A13" s="63"/>
      <c r="B13" s="64"/>
      <c r="C13" s="72"/>
      <c r="D13" s="82"/>
      <c r="E13" s="82"/>
    </row>
    <row r="14" spans="1:6" x14ac:dyDescent="0.25">
      <c r="A14" s="63"/>
      <c r="B14" s="83" t="s">
        <v>6</v>
      </c>
      <c r="C14" s="72">
        <f>SUM(C9:C13)</f>
        <v>18527054.420000002</v>
      </c>
      <c r="D14" s="82"/>
      <c r="E14" s="82"/>
    </row>
    <row r="15" spans="1:6" x14ac:dyDescent="0.25">
      <c r="A15" s="168" t="s">
        <v>183</v>
      </c>
      <c r="B15" s="41"/>
      <c r="C15" s="40"/>
      <c r="D15" s="39"/>
      <c r="E15" s="39"/>
    </row>
    <row r="16" spans="1:6" x14ac:dyDescent="0.25">
      <c r="A16" s="11"/>
      <c r="B16" s="41"/>
      <c r="C16" s="40"/>
      <c r="D16" s="39"/>
      <c r="E16" s="39"/>
    </row>
    <row r="17" spans="1:5" x14ac:dyDescent="0.25">
      <c r="A17" s="11"/>
      <c r="B17" s="41"/>
      <c r="C17" s="40"/>
      <c r="D17" s="39"/>
      <c r="E17" s="39"/>
    </row>
    <row r="18" spans="1:5" x14ac:dyDescent="0.25">
      <c r="A18" s="11"/>
      <c r="B18" s="41"/>
      <c r="C18" s="40"/>
      <c r="D18" s="39"/>
      <c r="E18" s="39"/>
    </row>
    <row r="19" spans="1:5" x14ac:dyDescent="0.25">
      <c r="A19" s="11"/>
      <c r="B19" s="41"/>
      <c r="C19" s="40"/>
      <c r="D19" s="39"/>
      <c r="E19" s="39"/>
    </row>
    <row r="20" spans="1:5" x14ac:dyDescent="0.25">
      <c r="A20" s="11"/>
      <c r="B20" s="41"/>
      <c r="C20" s="40"/>
      <c r="D20" s="39"/>
      <c r="E20" s="39"/>
    </row>
    <row r="21" spans="1:5" x14ac:dyDescent="0.25">
      <c r="A21" s="11"/>
      <c r="B21" s="41"/>
      <c r="C21" s="40"/>
      <c r="D21" s="39"/>
      <c r="E21" s="39"/>
    </row>
    <row r="22" spans="1:5" x14ac:dyDescent="0.25">
      <c r="A22" s="11"/>
      <c r="B22" s="41"/>
      <c r="C22" s="40"/>
      <c r="D22" s="39"/>
      <c r="E22" s="39"/>
    </row>
    <row r="23" spans="1:5" x14ac:dyDescent="0.25">
      <c r="A23" s="11"/>
      <c r="B23" s="41"/>
      <c r="C23" s="40"/>
      <c r="D23" s="39"/>
      <c r="E23" s="39"/>
    </row>
    <row r="24" spans="1:5" x14ac:dyDescent="0.25">
      <c r="A24" s="11"/>
      <c r="B24" s="41"/>
      <c r="C24" s="40"/>
      <c r="D24" s="39"/>
      <c r="E24" s="39"/>
    </row>
    <row r="25" spans="1:5" x14ac:dyDescent="0.25">
      <c r="A25" s="11"/>
      <c r="B25" s="41"/>
      <c r="C25" s="40"/>
      <c r="D25" s="39"/>
      <c r="E25" s="39"/>
    </row>
    <row r="26" spans="1:5" x14ac:dyDescent="0.25">
      <c r="A26" s="11"/>
      <c r="B26" s="41"/>
      <c r="C26" s="40"/>
      <c r="D26" s="39"/>
      <c r="E26" s="39"/>
    </row>
    <row r="27" spans="1:5" x14ac:dyDescent="0.25">
      <c r="A27" s="11"/>
      <c r="B27" s="41"/>
      <c r="C27" s="40"/>
      <c r="D27" s="39"/>
      <c r="E27" s="39"/>
    </row>
    <row r="28" spans="1:5" x14ac:dyDescent="0.25">
      <c r="A28" s="11"/>
      <c r="B28" s="41"/>
      <c r="C28" s="40"/>
      <c r="D28" s="39"/>
      <c r="E28" s="39"/>
    </row>
    <row r="29" spans="1:5" x14ac:dyDescent="0.25">
      <c r="A29" s="11"/>
      <c r="B29" s="41"/>
      <c r="C29" s="40"/>
      <c r="D29" s="39"/>
      <c r="E29" s="39"/>
    </row>
    <row r="30" spans="1:5" x14ac:dyDescent="0.25">
      <c r="A30" s="11"/>
      <c r="B30" s="41"/>
      <c r="C30" s="40"/>
      <c r="D30" s="39"/>
      <c r="E30" s="39"/>
    </row>
    <row r="31" spans="1:5" x14ac:dyDescent="0.25">
      <c r="A31" s="11"/>
      <c r="B31" s="41"/>
      <c r="C31" s="40"/>
      <c r="D31" s="39"/>
      <c r="E31" s="39"/>
    </row>
    <row r="32" spans="1:5" x14ac:dyDescent="0.25">
      <c r="A32" s="16"/>
      <c r="B32" s="213"/>
      <c r="C32" s="213"/>
      <c r="D32" s="214"/>
      <c r="E32" s="214"/>
    </row>
    <row r="33" spans="1:5" x14ac:dyDescent="0.25">
      <c r="A33" s="222" t="s">
        <v>32</v>
      </c>
      <c r="B33" s="223"/>
      <c r="C33" s="223"/>
      <c r="D33" s="223"/>
      <c r="E33" s="224"/>
    </row>
    <row r="34" spans="1:5" x14ac:dyDescent="0.25">
      <c r="A34" s="228" t="s">
        <v>140</v>
      </c>
      <c r="B34" s="229"/>
      <c r="C34" s="229"/>
      <c r="D34" s="229"/>
      <c r="E34" s="230"/>
    </row>
    <row r="35" spans="1:5" x14ac:dyDescent="0.25">
      <c r="A35" s="228" t="s">
        <v>141</v>
      </c>
      <c r="B35" s="229"/>
      <c r="C35" s="229"/>
      <c r="D35" s="229"/>
      <c r="E35" s="230"/>
    </row>
    <row r="36" spans="1:5" x14ac:dyDescent="0.25">
      <c r="A36" s="228" t="s">
        <v>156</v>
      </c>
      <c r="B36" s="229"/>
      <c r="C36" s="229"/>
      <c r="D36" s="229"/>
      <c r="E36" s="230"/>
    </row>
    <row r="37" spans="1:5" x14ac:dyDescent="0.25">
      <c r="A37" s="228" t="s">
        <v>160</v>
      </c>
      <c r="B37" s="229"/>
      <c r="C37" s="229"/>
      <c r="D37" s="229"/>
      <c r="E37" s="230"/>
    </row>
    <row r="38" spans="1:5" x14ac:dyDescent="0.25">
      <c r="A38" s="293" t="s">
        <v>161</v>
      </c>
      <c r="B38" s="294"/>
      <c r="C38" s="294"/>
      <c r="D38" s="294"/>
      <c r="E38" s="295"/>
    </row>
    <row r="39" spans="1:5" x14ac:dyDescent="0.25">
      <c r="A39" s="31"/>
      <c r="B39" s="31"/>
      <c r="C39" s="42"/>
      <c r="D39" s="43"/>
      <c r="E39" s="43"/>
    </row>
    <row r="40" spans="1:5" x14ac:dyDescent="0.25">
      <c r="A40" s="44"/>
      <c r="B40" s="44"/>
      <c r="C40" s="45"/>
      <c r="D40" s="46"/>
      <c r="E40" s="46"/>
    </row>
  </sheetData>
  <protectedRanges>
    <protectedRange sqref="B9:D31" name="Rango1_1"/>
  </protectedRanges>
  <mergeCells count="13">
    <mergeCell ref="A38:E38"/>
    <mergeCell ref="A2:F2"/>
    <mergeCell ref="A3:E3"/>
    <mergeCell ref="A4:E4"/>
    <mergeCell ref="A5:E5"/>
    <mergeCell ref="A7:E7"/>
    <mergeCell ref="B32:E32"/>
    <mergeCell ref="A33:E33"/>
    <mergeCell ref="A34:E34"/>
    <mergeCell ref="A35:E35"/>
    <mergeCell ref="A36:E36"/>
    <mergeCell ref="A37:E37"/>
    <mergeCell ref="A6:E6"/>
  </mergeCells>
  <pageMargins left="0.5083333333333333" right="1.7" top="1" bottom="0.74803149606299213" header="0.31496062992125984" footer="0.31496062992125984"/>
  <pageSetup scale="80" orientation="landscape" r:id="rId1"/>
  <headerFooter>
    <oddHeader>&amp;L&amp;G&amp;R&amp;G</oddHead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zoomScale="80" zoomScaleNormal="80" workbookViewId="0">
      <selection activeCell="I26" sqref="I26"/>
    </sheetView>
  </sheetViews>
  <sheetFormatPr baseColWidth="10" defaultColWidth="11.42578125" defaultRowHeight="15" x14ac:dyDescent="0.25"/>
  <cols>
    <col min="1" max="1" width="14.85546875" style="4" customWidth="1"/>
    <col min="2" max="2" width="48" style="4" customWidth="1"/>
    <col min="3" max="3" width="17.140625" style="4" customWidth="1"/>
    <col min="4" max="4" width="16.5703125" style="4" customWidth="1"/>
    <col min="5" max="5" width="15.5703125" style="4" customWidth="1"/>
    <col min="6" max="6" width="11.42578125" style="4"/>
    <col min="7" max="7" width="14.42578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215" t="s">
        <v>75</v>
      </c>
      <c r="G1" s="215"/>
    </row>
    <row r="2" spans="1:7" x14ac:dyDescent="0.25">
      <c r="A2" s="195" t="s">
        <v>208</v>
      </c>
      <c r="B2" s="195"/>
      <c r="C2" s="195"/>
      <c r="D2" s="195"/>
      <c r="E2" s="195"/>
      <c r="F2" s="195"/>
      <c r="G2" s="195"/>
    </row>
    <row r="3" spans="1:7" ht="15.75" customHeight="1" x14ac:dyDescent="0.25">
      <c r="A3" s="195" t="s">
        <v>9</v>
      </c>
      <c r="B3" s="195"/>
      <c r="C3" s="195"/>
      <c r="D3" s="195"/>
      <c r="E3" s="195"/>
      <c r="F3" s="195"/>
      <c r="G3" s="195"/>
    </row>
    <row r="4" spans="1:7" x14ac:dyDescent="0.25">
      <c r="A4" s="195" t="s">
        <v>76</v>
      </c>
      <c r="B4" s="195"/>
      <c r="C4" s="195"/>
      <c r="D4" s="195"/>
      <c r="E4" s="195"/>
      <c r="F4" s="195"/>
      <c r="G4" s="195"/>
    </row>
    <row r="5" spans="1:7" x14ac:dyDescent="0.25">
      <c r="A5" s="197" t="s">
        <v>77</v>
      </c>
      <c r="B5" s="197"/>
      <c r="C5" s="197"/>
      <c r="D5" s="197"/>
      <c r="E5" s="197"/>
      <c r="F5" s="197"/>
      <c r="G5" s="197"/>
    </row>
    <row r="6" spans="1:7" x14ac:dyDescent="0.25">
      <c r="A6" s="288" t="s">
        <v>290</v>
      </c>
      <c r="B6" s="288"/>
      <c r="C6" s="288"/>
      <c r="D6" s="288"/>
      <c r="E6" s="288"/>
      <c r="F6" s="288"/>
      <c r="G6" s="288"/>
    </row>
    <row r="7" spans="1:7" ht="22.5" customHeight="1" x14ac:dyDescent="0.25">
      <c r="A7" s="157" t="s">
        <v>12</v>
      </c>
      <c r="B7" s="156" t="s">
        <v>13</v>
      </c>
      <c r="C7" s="158" t="s">
        <v>7</v>
      </c>
      <c r="D7" s="158" t="s">
        <v>8</v>
      </c>
      <c r="E7" s="158" t="s">
        <v>78</v>
      </c>
      <c r="F7" s="158" t="s">
        <v>14</v>
      </c>
      <c r="G7" s="158" t="s">
        <v>61</v>
      </c>
    </row>
    <row r="8" spans="1:7" ht="31.5" customHeight="1" x14ac:dyDescent="0.25">
      <c r="A8" s="178" t="s">
        <v>291</v>
      </c>
      <c r="B8" s="64" t="s">
        <v>292</v>
      </c>
      <c r="C8" s="72">
        <v>38396181.450000003</v>
      </c>
      <c r="D8" s="72">
        <v>38396181.450000003</v>
      </c>
      <c r="E8" s="82">
        <v>0</v>
      </c>
      <c r="F8" s="63"/>
      <c r="G8" s="63"/>
    </row>
    <row r="9" spans="1:7" x14ac:dyDescent="0.25">
      <c r="A9" s="178" t="s">
        <v>293</v>
      </c>
      <c r="B9" s="64" t="s">
        <v>294</v>
      </c>
      <c r="C9" s="72">
        <v>1465222.06</v>
      </c>
      <c r="D9" s="72">
        <v>1465222.06</v>
      </c>
      <c r="E9" s="82">
        <v>0</v>
      </c>
      <c r="F9" s="63" t="s">
        <v>311</v>
      </c>
      <c r="G9" s="63" t="s">
        <v>312</v>
      </c>
    </row>
    <row r="10" spans="1:7" x14ac:dyDescent="0.25">
      <c r="A10" s="190" t="s">
        <v>295</v>
      </c>
      <c r="B10" s="64" t="s">
        <v>296</v>
      </c>
      <c r="C10" s="72">
        <v>498548.92</v>
      </c>
      <c r="D10" s="72">
        <v>498548.92</v>
      </c>
      <c r="E10" s="82">
        <v>0</v>
      </c>
      <c r="F10" s="63" t="s">
        <v>311</v>
      </c>
      <c r="G10" s="63" t="s">
        <v>312</v>
      </c>
    </row>
    <row r="11" spans="1:7" x14ac:dyDescent="0.25">
      <c r="A11" s="178" t="s">
        <v>297</v>
      </c>
      <c r="B11" s="64" t="s">
        <v>298</v>
      </c>
      <c r="C11" s="72">
        <v>372355.99</v>
      </c>
      <c r="D11" s="72">
        <v>372355.99</v>
      </c>
      <c r="E11" s="82">
        <v>0</v>
      </c>
      <c r="F11" s="63" t="s">
        <v>311</v>
      </c>
      <c r="G11" s="63" t="s">
        <v>312</v>
      </c>
    </row>
    <row r="12" spans="1:7" x14ac:dyDescent="0.25">
      <c r="A12" s="190" t="s">
        <v>299</v>
      </c>
      <c r="B12" s="64" t="s">
        <v>300</v>
      </c>
      <c r="C12" s="72">
        <v>362218.71</v>
      </c>
      <c r="D12" s="72">
        <v>362218.71</v>
      </c>
      <c r="E12" s="82">
        <v>0</v>
      </c>
      <c r="F12" s="63" t="s">
        <v>311</v>
      </c>
      <c r="G12" s="63" t="s">
        <v>312</v>
      </c>
    </row>
    <row r="13" spans="1:7" x14ac:dyDescent="0.25">
      <c r="A13" s="190" t="s">
        <v>301</v>
      </c>
      <c r="B13" s="64" t="s">
        <v>302</v>
      </c>
      <c r="C13" s="72">
        <v>640867.79</v>
      </c>
      <c r="D13" s="72">
        <v>640867.79</v>
      </c>
      <c r="E13" s="82">
        <v>0</v>
      </c>
      <c r="F13" s="63" t="s">
        <v>311</v>
      </c>
      <c r="G13" s="63" t="s">
        <v>312</v>
      </c>
    </row>
    <row r="14" spans="1:7" x14ac:dyDescent="0.25">
      <c r="A14" s="190" t="s">
        <v>303</v>
      </c>
      <c r="B14" s="64" t="s">
        <v>304</v>
      </c>
      <c r="C14" s="72">
        <v>209435.62</v>
      </c>
      <c r="D14" s="72">
        <v>209435.62</v>
      </c>
      <c r="E14" s="82">
        <v>0</v>
      </c>
      <c r="F14" s="63" t="s">
        <v>311</v>
      </c>
      <c r="G14" s="63" t="s">
        <v>312</v>
      </c>
    </row>
    <row r="15" spans="1:7" x14ac:dyDescent="0.25">
      <c r="A15" s="190" t="s">
        <v>305</v>
      </c>
      <c r="B15" s="64" t="s">
        <v>306</v>
      </c>
      <c r="C15" s="72">
        <v>418340.43</v>
      </c>
      <c r="D15" s="72">
        <v>418340.43</v>
      </c>
      <c r="E15" s="82">
        <v>0</v>
      </c>
      <c r="F15" s="63" t="s">
        <v>311</v>
      </c>
      <c r="G15" s="63" t="s">
        <v>312</v>
      </c>
    </row>
    <row r="16" spans="1:7" x14ac:dyDescent="0.25">
      <c r="A16" s="190" t="s">
        <v>307</v>
      </c>
      <c r="B16" s="64" t="s">
        <v>308</v>
      </c>
      <c r="C16" s="72">
        <v>527907.54</v>
      </c>
      <c r="D16" s="72">
        <v>527907.54</v>
      </c>
      <c r="E16" s="82">
        <v>0</v>
      </c>
      <c r="F16" s="63" t="s">
        <v>311</v>
      </c>
      <c r="G16" s="63" t="s">
        <v>312</v>
      </c>
    </row>
    <row r="17" spans="1:7" ht="24" x14ac:dyDescent="0.25">
      <c r="A17" s="63" t="s">
        <v>309</v>
      </c>
      <c r="B17" s="64" t="s">
        <v>310</v>
      </c>
      <c r="C17" s="72"/>
      <c r="D17" s="82">
        <v>511787.21</v>
      </c>
      <c r="E17" s="82">
        <v>0</v>
      </c>
      <c r="F17" s="63" t="s">
        <v>311</v>
      </c>
      <c r="G17" s="63" t="s">
        <v>312</v>
      </c>
    </row>
    <row r="18" spans="1:7" x14ac:dyDescent="0.25">
      <c r="A18" s="63"/>
      <c r="B18" s="83" t="s">
        <v>6</v>
      </c>
      <c r="C18" s="72">
        <f>SUM(C8:C17)</f>
        <v>42891078.510000005</v>
      </c>
      <c r="D18" s="72">
        <f>SUM(D8:D17)</f>
        <v>43402865.720000006</v>
      </c>
      <c r="E18" s="82"/>
      <c r="F18" s="63"/>
      <c r="G18" s="63"/>
    </row>
    <row r="19" spans="1:7" x14ac:dyDescent="0.25">
      <c r="A19" s="168" t="s">
        <v>183</v>
      </c>
      <c r="B19" s="31"/>
      <c r="C19" s="32"/>
      <c r="D19" s="33"/>
      <c r="E19" s="33"/>
      <c r="F19" s="16"/>
      <c r="G19" s="16"/>
    </row>
    <row r="20" spans="1:7" x14ac:dyDescent="0.25">
      <c r="A20" s="15"/>
      <c r="B20" s="31"/>
      <c r="C20" s="32"/>
      <c r="D20" s="33"/>
      <c r="E20" s="33"/>
      <c r="F20" s="16"/>
      <c r="G20" s="16"/>
    </row>
    <row r="21" spans="1:7" x14ac:dyDescent="0.25">
      <c r="A21" s="15"/>
      <c r="B21" s="31"/>
      <c r="C21" s="32"/>
      <c r="D21" s="33"/>
      <c r="E21" s="33"/>
      <c r="F21" s="174"/>
      <c r="G21" s="174"/>
    </row>
    <row r="22" spans="1:7" x14ac:dyDescent="0.25">
      <c r="A22" s="15"/>
      <c r="B22" s="31"/>
      <c r="C22" s="32"/>
      <c r="D22" s="33"/>
      <c r="E22" s="33"/>
      <c r="F22" s="174"/>
      <c r="G22" s="174"/>
    </row>
    <row r="23" spans="1:7" x14ac:dyDescent="0.25">
      <c r="A23" s="15"/>
      <c r="B23" s="31"/>
      <c r="C23" s="32"/>
      <c r="D23" s="33"/>
      <c r="E23" s="33"/>
      <c r="F23" s="174"/>
      <c r="G23" s="174"/>
    </row>
    <row r="24" spans="1:7" x14ac:dyDescent="0.25">
      <c r="A24" s="15"/>
      <c r="B24" s="31"/>
      <c r="C24" s="32"/>
      <c r="D24" s="33"/>
      <c r="E24" s="33"/>
      <c r="F24" s="174"/>
      <c r="G24" s="174"/>
    </row>
    <row r="25" spans="1:7" x14ac:dyDescent="0.25">
      <c r="A25" s="15"/>
      <c r="B25" s="31"/>
      <c r="C25" s="32"/>
      <c r="D25" s="33"/>
      <c r="E25" s="33"/>
      <c r="F25" s="16"/>
      <c r="G25" s="16"/>
    </row>
    <row r="26" spans="1:7" x14ac:dyDescent="0.25">
      <c r="A26" s="15"/>
      <c r="B26" s="31"/>
      <c r="C26" s="32"/>
      <c r="D26" s="33"/>
      <c r="E26" s="33"/>
      <c r="F26" s="174"/>
      <c r="G26" s="174"/>
    </row>
    <row r="27" spans="1:7" x14ac:dyDescent="0.25">
      <c r="A27" s="15"/>
      <c r="B27" s="31"/>
      <c r="C27" s="32"/>
      <c r="D27" s="33"/>
      <c r="E27" s="33"/>
      <c r="F27" s="174"/>
      <c r="G27" s="174"/>
    </row>
    <row r="28" spans="1:7" x14ac:dyDescent="0.25">
      <c r="A28" s="15"/>
      <c r="B28" s="31"/>
      <c r="C28" s="32"/>
      <c r="D28" s="33"/>
      <c r="E28" s="33"/>
      <c r="F28" s="174"/>
      <c r="G28" s="174"/>
    </row>
    <row r="29" spans="1:7" x14ac:dyDescent="0.25">
      <c r="A29" s="15"/>
      <c r="B29" s="31"/>
      <c r="C29" s="32"/>
      <c r="D29" s="33"/>
      <c r="E29" s="33"/>
      <c r="F29" s="174"/>
      <c r="G29" s="174"/>
    </row>
    <row r="30" spans="1:7" x14ac:dyDescent="0.25">
      <c r="A30" s="15"/>
      <c r="B30" s="31"/>
      <c r="C30" s="32"/>
      <c r="D30" s="33"/>
      <c r="E30" s="33"/>
      <c r="F30" s="174"/>
      <c r="G30" s="174"/>
    </row>
    <row r="31" spans="1:7" x14ac:dyDescent="0.25">
      <c r="A31" s="15"/>
      <c r="B31" s="31"/>
      <c r="C31" s="32"/>
      <c r="D31" s="33"/>
      <c r="E31" s="33"/>
      <c r="F31" s="174"/>
      <c r="G31" s="174"/>
    </row>
    <row r="32" spans="1:7" x14ac:dyDescent="0.25">
      <c r="A32" s="15"/>
      <c r="B32" s="31"/>
      <c r="C32" s="32"/>
      <c r="D32" s="33"/>
      <c r="E32" s="33"/>
      <c r="F32" s="16"/>
      <c r="G32" s="16"/>
    </row>
    <row r="33" spans="1:7" x14ac:dyDescent="0.25">
      <c r="A33" s="16"/>
      <c r="B33" s="213"/>
      <c r="C33" s="213"/>
      <c r="D33" s="214"/>
      <c r="E33" s="214"/>
      <c r="F33" s="16"/>
      <c r="G33" s="16"/>
    </row>
    <row r="34" spans="1:7" x14ac:dyDescent="0.25">
      <c r="A34" s="222" t="s">
        <v>32</v>
      </c>
      <c r="B34" s="223"/>
      <c r="C34" s="223"/>
      <c r="D34" s="223"/>
      <c r="E34" s="223"/>
      <c r="F34" s="223"/>
      <c r="G34" s="224"/>
    </row>
    <row r="35" spans="1:7" ht="17.100000000000001" customHeight="1" x14ac:dyDescent="0.25">
      <c r="A35" s="225" t="s">
        <v>162</v>
      </c>
      <c r="B35" s="226"/>
      <c r="C35" s="226"/>
      <c r="D35" s="226"/>
      <c r="E35" s="226"/>
      <c r="F35" s="226"/>
      <c r="G35" s="227"/>
    </row>
    <row r="36" spans="1:7" ht="17.100000000000001" customHeight="1" x14ac:dyDescent="0.25">
      <c r="A36" s="228" t="s">
        <v>163</v>
      </c>
      <c r="B36" s="229"/>
      <c r="C36" s="229"/>
      <c r="D36" s="229"/>
      <c r="E36" s="229"/>
      <c r="F36" s="229"/>
      <c r="G36" s="230"/>
    </row>
    <row r="37" spans="1:7" ht="17.100000000000001" customHeight="1" x14ac:dyDescent="0.25">
      <c r="A37" s="297" t="s">
        <v>164</v>
      </c>
      <c r="B37" s="298"/>
      <c r="C37" s="298"/>
      <c r="D37" s="298"/>
      <c r="E37" s="298"/>
      <c r="F37" s="298"/>
      <c r="G37" s="299"/>
    </row>
    <row r="38" spans="1:7" ht="17.100000000000001" customHeight="1" x14ac:dyDescent="0.25">
      <c r="A38" s="228" t="s">
        <v>153</v>
      </c>
      <c r="B38" s="229"/>
      <c r="C38" s="229"/>
      <c r="D38" s="229"/>
      <c r="E38" s="229"/>
      <c r="F38" s="229"/>
      <c r="G38" s="230"/>
    </row>
    <row r="39" spans="1:7" ht="17.100000000000001" customHeight="1" x14ac:dyDescent="0.25">
      <c r="A39" s="228" t="s">
        <v>165</v>
      </c>
      <c r="B39" s="229"/>
      <c r="C39" s="229"/>
      <c r="D39" s="229"/>
      <c r="E39" s="229"/>
      <c r="F39" s="229"/>
      <c r="G39" s="230"/>
    </row>
    <row r="40" spans="1:7" ht="17.100000000000001" customHeight="1" x14ac:dyDescent="0.25">
      <c r="A40" s="228" t="s">
        <v>166</v>
      </c>
      <c r="B40" s="229"/>
      <c r="C40" s="229"/>
      <c r="D40" s="229"/>
      <c r="E40" s="229"/>
      <c r="F40" s="229"/>
      <c r="G40" s="230"/>
    </row>
    <row r="41" spans="1:7" ht="17.100000000000001" customHeight="1" x14ac:dyDescent="0.25">
      <c r="A41" s="282" t="s">
        <v>173</v>
      </c>
      <c r="B41" s="283"/>
      <c r="C41" s="283"/>
      <c r="D41" s="283"/>
      <c r="E41" s="283"/>
      <c r="F41" s="283"/>
      <c r="G41" s="284"/>
    </row>
  </sheetData>
  <protectedRanges>
    <protectedRange sqref="B8:D32" name="Rango1_1"/>
  </protectedRanges>
  <mergeCells count="15">
    <mergeCell ref="F1:G1"/>
    <mergeCell ref="A40:G40"/>
    <mergeCell ref="A41:G41"/>
    <mergeCell ref="A34:G34"/>
    <mergeCell ref="A35:G35"/>
    <mergeCell ref="A36:G36"/>
    <mergeCell ref="A37:G37"/>
    <mergeCell ref="A38:G38"/>
    <mergeCell ref="A39:G39"/>
    <mergeCell ref="B33:E33"/>
    <mergeCell ref="A2:G2"/>
    <mergeCell ref="A3:G3"/>
    <mergeCell ref="A4:G4"/>
    <mergeCell ref="A5:G5"/>
    <mergeCell ref="A6:G6"/>
  </mergeCells>
  <pageMargins left="0.78125" right="1.2578125" top="0.9765625" bottom="0.74803149606299213" header="0.31496062992125984" footer="0.31496062992125984"/>
  <pageSetup scale="75" orientation="landscape" r:id="rId1"/>
  <headerFooter>
    <oddHeader>&amp;L&amp;G&amp;R&amp;G</oddHead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topLeftCell="A4" zoomScale="80" zoomScaleNormal="80" workbookViewId="0">
      <selection activeCell="G13" sqref="G13"/>
    </sheetView>
  </sheetViews>
  <sheetFormatPr baseColWidth="10" defaultColWidth="11.42578125" defaultRowHeight="15" x14ac:dyDescent="0.25"/>
  <cols>
    <col min="1" max="1" width="16.85546875" style="4" customWidth="1"/>
    <col min="2" max="2" width="31.7109375" style="4" customWidth="1"/>
    <col min="3" max="3" width="17.140625" style="4" customWidth="1"/>
    <col min="4" max="4" width="16.5703125" style="4" customWidth="1"/>
    <col min="5" max="5" width="15.5703125" style="4" customWidth="1"/>
    <col min="6" max="6" width="14.28515625" style="4" customWidth="1"/>
    <col min="7" max="7" width="14.85546875" style="4" customWidth="1"/>
    <col min="8" max="16384" width="11.42578125" style="4"/>
  </cols>
  <sheetData>
    <row r="1" spans="1:7" x14ac:dyDescent="0.25">
      <c r="A1" s="149"/>
      <c r="B1" s="149"/>
      <c r="C1" s="149"/>
      <c r="D1" s="149"/>
      <c r="E1" s="2"/>
      <c r="F1" s="215" t="s">
        <v>79</v>
      </c>
      <c r="G1" s="215"/>
    </row>
    <row r="2" spans="1:7" x14ac:dyDescent="0.25">
      <c r="A2" s="195" t="s">
        <v>208</v>
      </c>
      <c r="B2" s="195"/>
      <c r="C2" s="195"/>
      <c r="D2" s="195"/>
      <c r="E2" s="195"/>
      <c r="F2" s="195"/>
      <c r="G2" s="195"/>
    </row>
    <row r="3" spans="1:7" ht="15.75" customHeight="1" x14ac:dyDescent="0.25">
      <c r="A3" s="195" t="s">
        <v>9</v>
      </c>
      <c r="B3" s="195"/>
      <c r="C3" s="195"/>
      <c r="D3" s="195"/>
      <c r="E3" s="195"/>
      <c r="F3" s="195"/>
      <c r="G3" s="195"/>
    </row>
    <row r="4" spans="1:7" x14ac:dyDescent="0.25">
      <c r="A4" s="195" t="s">
        <v>76</v>
      </c>
      <c r="B4" s="195"/>
      <c r="C4" s="195"/>
      <c r="D4" s="195"/>
      <c r="E4" s="195"/>
      <c r="F4" s="195"/>
      <c r="G4" s="195"/>
    </row>
    <row r="5" spans="1:7" x14ac:dyDescent="0.25">
      <c r="A5" s="197" t="s">
        <v>80</v>
      </c>
      <c r="B5" s="197"/>
      <c r="C5" s="197"/>
      <c r="D5" s="197"/>
      <c r="E5" s="197"/>
      <c r="F5" s="197"/>
      <c r="G5" s="197"/>
    </row>
    <row r="6" spans="1:7" x14ac:dyDescent="0.25">
      <c r="A6" s="288" t="s">
        <v>233</v>
      </c>
      <c r="B6" s="288"/>
      <c r="C6" s="288"/>
      <c r="D6" s="288"/>
      <c r="E6" s="288"/>
      <c r="F6" s="288"/>
      <c r="G6" s="288"/>
    </row>
    <row r="7" spans="1:7" ht="22.5" customHeight="1" x14ac:dyDescent="0.25">
      <c r="A7" s="157" t="s">
        <v>12</v>
      </c>
      <c r="B7" s="156" t="s">
        <v>13</v>
      </c>
      <c r="C7" s="158" t="s">
        <v>180</v>
      </c>
      <c r="D7" s="158" t="s">
        <v>181</v>
      </c>
      <c r="E7" s="158" t="s">
        <v>78</v>
      </c>
      <c r="F7" s="158" t="s">
        <v>14</v>
      </c>
      <c r="G7" s="158" t="s">
        <v>61</v>
      </c>
    </row>
    <row r="8" spans="1:7" x14ac:dyDescent="0.25">
      <c r="A8" s="63"/>
      <c r="B8" s="64"/>
      <c r="C8" s="72"/>
      <c r="D8" s="82"/>
      <c r="E8" s="82"/>
      <c r="F8" s="63"/>
      <c r="G8" s="63"/>
    </row>
    <row r="9" spans="1:7" x14ac:dyDescent="0.25">
      <c r="A9" s="63" t="s">
        <v>313</v>
      </c>
      <c r="B9" s="64" t="s">
        <v>314</v>
      </c>
      <c r="C9" s="72">
        <v>38396181.450000003</v>
      </c>
      <c r="D9" s="82">
        <v>38396151.450000003</v>
      </c>
      <c r="E9" s="82">
        <v>0</v>
      </c>
      <c r="F9" s="63" t="s">
        <v>315</v>
      </c>
      <c r="G9" s="63" t="s">
        <v>312</v>
      </c>
    </row>
    <row r="10" spans="1:7" x14ac:dyDescent="0.25">
      <c r="A10" s="63"/>
      <c r="B10" s="64"/>
      <c r="C10" s="72"/>
      <c r="D10" s="82"/>
      <c r="E10" s="82"/>
      <c r="F10" s="63"/>
      <c r="G10" s="63"/>
    </row>
    <row r="11" spans="1:7" x14ac:dyDescent="0.25">
      <c r="A11" s="63"/>
      <c r="B11" s="83" t="s">
        <v>6</v>
      </c>
      <c r="C11" s="72">
        <f>SUM(C8:C10)</f>
        <v>38396181.450000003</v>
      </c>
      <c r="D11" s="82"/>
      <c r="E11" s="82"/>
      <c r="F11" s="63"/>
      <c r="G11" s="63"/>
    </row>
    <row r="12" spans="1:7" ht="22.5" customHeight="1" x14ac:dyDescent="0.25">
      <c r="A12" s="168" t="s">
        <v>183</v>
      </c>
      <c r="B12" s="31"/>
      <c r="C12" s="32"/>
      <c r="D12" s="33"/>
      <c r="E12" s="33"/>
      <c r="F12" s="16"/>
      <c r="G12" s="16"/>
    </row>
    <row r="13" spans="1:7" ht="22.5" customHeight="1" x14ac:dyDescent="0.25">
      <c r="A13" s="168"/>
      <c r="B13" s="31"/>
      <c r="C13" s="32"/>
      <c r="D13" s="33"/>
      <c r="E13" s="33"/>
      <c r="F13" s="174"/>
      <c r="G13" s="174"/>
    </row>
    <row r="14" spans="1:7" ht="22.5" customHeight="1" x14ac:dyDescent="0.25">
      <c r="A14" s="168"/>
      <c r="B14" s="31"/>
      <c r="C14" s="32"/>
      <c r="D14" s="33"/>
      <c r="E14" s="33"/>
      <c r="F14" s="174"/>
      <c r="G14" s="174"/>
    </row>
    <row r="15" spans="1:7" ht="22.5" customHeight="1" x14ac:dyDescent="0.25">
      <c r="A15" s="168"/>
      <c r="B15" s="31"/>
      <c r="C15" s="32"/>
      <c r="D15" s="33"/>
      <c r="E15" s="33"/>
      <c r="F15" s="174"/>
      <c r="G15" s="174"/>
    </row>
    <row r="16" spans="1:7" ht="22.5" customHeight="1" x14ac:dyDescent="0.25">
      <c r="A16" s="168"/>
      <c r="B16" s="31"/>
      <c r="C16" s="32"/>
      <c r="D16" s="33"/>
      <c r="E16" s="33"/>
      <c r="F16" s="174"/>
      <c r="G16" s="174"/>
    </row>
    <row r="17" spans="1:7" x14ac:dyDescent="0.25">
      <c r="A17" s="15"/>
      <c r="B17" s="31"/>
      <c r="C17" s="32"/>
      <c r="D17" s="33"/>
      <c r="E17" s="33"/>
      <c r="F17" s="16"/>
      <c r="G17" s="16"/>
    </row>
    <row r="18" spans="1:7" x14ac:dyDescent="0.25">
      <c r="A18" s="15"/>
      <c r="B18" s="31"/>
      <c r="C18" s="32"/>
      <c r="D18" s="33"/>
      <c r="E18" s="33"/>
      <c r="F18" s="16"/>
      <c r="G18" s="16"/>
    </row>
    <row r="19" spans="1:7" x14ac:dyDescent="0.25">
      <c r="A19" s="15"/>
      <c r="B19" s="31"/>
      <c r="C19" s="32"/>
      <c r="D19" s="33"/>
      <c r="E19" s="33"/>
      <c r="F19" s="16"/>
      <c r="G19" s="16"/>
    </row>
    <row r="20" spans="1:7" x14ac:dyDescent="0.25">
      <c r="A20" s="15"/>
      <c r="B20" s="31"/>
      <c r="C20" s="32"/>
      <c r="D20" s="33"/>
      <c r="E20" s="33"/>
      <c r="F20" s="16"/>
      <c r="G20" s="16"/>
    </row>
    <row r="21" spans="1:7" x14ac:dyDescent="0.25">
      <c r="A21" s="15"/>
      <c r="B21" s="31"/>
      <c r="C21" s="32"/>
      <c r="D21" s="33"/>
      <c r="E21" s="33"/>
      <c r="F21" s="174"/>
      <c r="G21" s="174"/>
    </row>
    <row r="22" spans="1:7" x14ac:dyDescent="0.25">
      <c r="A22" s="15"/>
      <c r="B22" s="31"/>
      <c r="C22" s="32"/>
      <c r="D22" s="33"/>
      <c r="E22" s="33"/>
      <c r="F22" s="174"/>
      <c r="G22" s="174"/>
    </row>
    <row r="23" spans="1:7" x14ac:dyDescent="0.25">
      <c r="A23" s="15"/>
      <c r="B23" s="31"/>
      <c r="C23" s="32"/>
      <c r="D23" s="33"/>
      <c r="E23" s="33"/>
      <c r="F23" s="174"/>
      <c r="G23" s="174"/>
    </row>
    <row r="24" spans="1:7" x14ac:dyDescent="0.25">
      <c r="A24" s="15"/>
      <c r="B24" s="31"/>
      <c r="C24" s="32"/>
      <c r="D24" s="33"/>
      <c r="E24" s="33"/>
      <c r="F24" s="174"/>
      <c r="G24" s="174"/>
    </row>
    <row r="25" spans="1:7" x14ac:dyDescent="0.25">
      <c r="A25" s="15"/>
      <c r="B25" s="31"/>
      <c r="C25" s="32"/>
      <c r="D25" s="33"/>
      <c r="E25" s="33"/>
      <c r="F25" s="174"/>
      <c r="G25" s="174"/>
    </row>
    <row r="26" spans="1:7" x14ac:dyDescent="0.25">
      <c r="A26" s="15"/>
      <c r="B26" s="31"/>
      <c r="C26" s="32"/>
      <c r="D26" s="33"/>
      <c r="E26" s="33"/>
      <c r="F26" s="174"/>
      <c r="G26" s="174"/>
    </row>
    <row r="27" spans="1:7" x14ac:dyDescent="0.25">
      <c r="A27" s="15"/>
      <c r="B27" s="31"/>
      <c r="C27" s="32"/>
      <c r="D27" s="33"/>
      <c r="E27" s="33"/>
      <c r="F27" s="174"/>
      <c r="G27" s="174"/>
    </row>
    <row r="28" spans="1:7" x14ac:dyDescent="0.25">
      <c r="A28" s="15"/>
      <c r="B28" s="31"/>
      <c r="C28" s="32"/>
      <c r="D28" s="33"/>
      <c r="E28" s="33"/>
      <c r="F28" s="16"/>
      <c r="G28" s="16"/>
    </row>
    <row r="29" spans="1:7" x14ac:dyDescent="0.25">
      <c r="A29" s="16"/>
      <c r="B29" s="213"/>
      <c r="C29" s="213"/>
      <c r="D29" s="214"/>
      <c r="E29" s="214"/>
      <c r="F29" s="16"/>
      <c r="G29" s="16"/>
    </row>
    <row r="30" spans="1:7" x14ac:dyDescent="0.25">
      <c r="A30" s="222" t="s">
        <v>32</v>
      </c>
      <c r="B30" s="223"/>
      <c r="C30" s="223"/>
      <c r="D30" s="223"/>
      <c r="E30" s="223"/>
      <c r="F30" s="223"/>
      <c r="G30" s="224"/>
    </row>
    <row r="31" spans="1:7" x14ac:dyDescent="0.25">
      <c r="A31" s="225" t="s">
        <v>162</v>
      </c>
      <c r="B31" s="226"/>
      <c r="C31" s="226"/>
      <c r="D31" s="226"/>
      <c r="E31" s="226"/>
      <c r="F31" s="226"/>
      <c r="G31" s="227"/>
    </row>
    <row r="32" spans="1:7" x14ac:dyDescent="0.25">
      <c r="A32" s="228" t="s">
        <v>163</v>
      </c>
      <c r="B32" s="229"/>
      <c r="C32" s="229"/>
      <c r="D32" s="229"/>
      <c r="E32" s="229"/>
      <c r="F32" s="229"/>
      <c r="G32" s="230"/>
    </row>
    <row r="33" spans="1:7" x14ac:dyDescent="0.25">
      <c r="A33" s="297" t="s">
        <v>164</v>
      </c>
      <c r="B33" s="298"/>
      <c r="C33" s="298"/>
      <c r="D33" s="298"/>
      <c r="E33" s="298"/>
      <c r="F33" s="298"/>
      <c r="G33" s="299"/>
    </row>
    <row r="34" spans="1:7" x14ac:dyDescent="0.25">
      <c r="A34" s="228" t="s">
        <v>153</v>
      </c>
      <c r="B34" s="229"/>
      <c r="C34" s="229"/>
      <c r="D34" s="229"/>
      <c r="E34" s="229"/>
      <c r="F34" s="229"/>
      <c r="G34" s="230"/>
    </row>
    <row r="35" spans="1:7" x14ac:dyDescent="0.25">
      <c r="A35" s="228" t="s">
        <v>165</v>
      </c>
      <c r="B35" s="229"/>
      <c r="C35" s="229"/>
      <c r="D35" s="229"/>
      <c r="E35" s="229"/>
      <c r="F35" s="229"/>
      <c r="G35" s="230"/>
    </row>
    <row r="36" spans="1:7" x14ac:dyDescent="0.25">
      <c r="A36" s="228" t="s">
        <v>166</v>
      </c>
      <c r="B36" s="229"/>
      <c r="C36" s="229"/>
      <c r="D36" s="229"/>
      <c r="E36" s="229"/>
      <c r="F36" s="229"/>
      <c r="G36" s="230"/>
    </row>
    <row r="37" spans="1:7" ht="15" customHeight="1" x14ac:dyDescent="0.25">
      <c r="A37" s="282" t="s">
        <v>173</v>
      </c>
      <c r="B37" s="283"/>
      <c r="C37" s="283"/>
      <c r="D37" s="283"/>
      <c r="E37" s="283"/>
      <c r="F37" s="283"/>
      <c r="G37" s="284"/>
    </row>
  </sheetData>
  <protectedRanges>
    <protectedRange sqref="B8:D28" name="Rango1_1"/>
  </protectedRanges>
  <mergeCells count="15">
    <mergeCell ref="F1:G1"/>
    <mergeCell ref="A36:G36"/>
    <mergeCell ref="A37:G37"/>
    <mergeCell ref="A30:G30"/>
    <mergeCell ref="A31:G31"/>
    <mergeCell ref="A32:G32"/>
    <mergeCell ref="A33:G33"/>
    <mergeCell ref="A34:G34"/>
    <mergeCell ref="A35:G35"/>
    <mergeCell ref="B29:E29"/>
    <mergeCell ref="A2:G2"/>
    <mergeCell ref="A3:G3"/>
    <mergeCell ref="A4:G4"/>
    <mergeCell ref="A5:G5"/>
    <mergeCell ref="A6:G6"/>
  </mergeCells>
  <pageMargins left="0.68333333333333335" right="1.5833333333333333" top="0.94166666666666665" bottom="0.74803149606299213" header="0.31496062992125984" footer="0.31496062992125984"/>
  <pageSetup scale="80" orientation="landscape" r:id="rId1"/>
  <headerFooter>
    <oddHeader>&amp;L&amp;G&amp;R&amp;G</oddHead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zoomScale="80" zoomScaleNormal="80" workbookViewId="0">
      <selection activeCell="R41" sqref="R41"/>
    </sheetView>
  </sheetViews>
  <sheetFormatPr baseColWidth="10" defaultColWidth="11.42578125" defaultRowHeight="15" x14ac:dyDescent="0.25"/>
  <cols>
    <col min="1" max="1" width="14.42578125" style="49" customWidth="1"/>
    <col min="2" max="2" width="41.28515625" style="49" customWidth="1"/>
    <col min="3" max="3" width="19" style="49" customWidth="1"/>
    <col min="4" max="4" width="21.42578125" style="49" customWidth="1"/>
    <col min="5" max="16384" width="11.42578125" style="49"/>
  </cols>
  <sheetData>
    <row r="1" spans="1:7" x14ac:dyDescent="0.25">
      <c r="A1" s="47"/>
      <c r="B1" s="47"/>
      <c r="C1" s="47"/>
      <c r="D1" s="48"/>
      <c r="E1" s="300" t="s">
        <v>81</v>
      </c>
      <c r="F1" s="300"/>
    </row>
    <row r="2" spans="1:7" x14ac:dyDescent="0.25">
      <c r="A2" s="195" t="s">
        <v>208</v>
      </c>
      <c r="B2" s="195"/>
      <c r="C2" s="195"/>
      <c r="D2" s="195"/>
      <c r="E2" s="195"/>
      <c r="F2" s="195"/>
      <c r="G2" s="150"/>
    </row>
    <row r="3" spans="1:7" ht="15.75" customHeight="1" x14ac:dyDescent="0.25">
      <c r="A3" s="301" t="s">
        <v>9</v>
      </c>
      <c r="B3" s="301"/>
      <c r="C3" s="301"/>
      <c r="D3" s="301"/>
      <c r="E3" s="301"/>
      <c r="F3" s="301"/>
      <c r="G3" s="153"/>
    </row>
    <row r="4" spans="1:7" x14ac:dyDescent="0.25">
      <c r="A4" s="301" t="s">
        <v>82</v>
      </c>
      <c r="B4" s="301"/>
      <c r="C4" s="301"/>
      <c r="D4" s="301"/>
      <c r="E4" s="301"/>
      <c r="F4" s="301"/>
      <c r="G4" s="153"/>
    </row>
    <row r="5" spans="1:7" x14ac:dyDescent="0.25">
      <c r="A5" s="305" t="s">
        <v>1</v>
      </c>
      <c r="B5" s="305"/>
      <c r="C5" s="305"/>
      <c r="D5" s="305"/>
      <c r="E5" s="305"/>
      <c r="F5" s="305"/>
      <c r="G5" s="153"/>
    </row>
    <row r="6" spans="1:7" x14ac:dyDescent="0.25">
      <c r="A6" s="305" t="s">
        <v>233</v>
      </c>
      <c r="B6" s="305"/>
      <c r="C6" s="305"/>
      <c r="D6" s="305"/>
      <c r="E6" s="305"/>
      <c r="F6" s="305"/>
      <c r="G6" s="153"/>
    </row>
    <row r="7" spans="1:7" x14ac:dyDescent="0.25">
      <c r="A7" s="304" t="s">
        <v>83</v>
      </c>
      <c r="B7" s="304"/>
      <c r="C7" s="113"/>
      <c r="D7" s="113"/>
    </row>
    <row r="8" spans="1:7" ht="22.5" customHeight="1" x14ac:dyDescent="0.25">
      <c r="A8" s="162" t="s">
        <v>12</v>
      </c>
      <c r="B8" s="163" t="s">
        <v>0</v>
      </c>
      <c r="C8" s="161">
        <v>2023</v>
      </c>
      <c r="D8" s="161">
        <v>2022</v>
      </c>
    </row>
    <row r="9" spans="1:7" x14ac:dyDescent="0.25">
      <c r="A9" s="302" t="s">
        <v>84</v>
      </c>
      <c r="B9" s="303"/>
      <c r="C9" s="114"/>
      <c r="D9" s="114"/>
    </row>
    <row r="10" spans="1:7" x14ac:dyDescent="0.25">
      <c r="A10" s="115"/>
      <c r="B10" s="115"/>
      <c r="C10" s="115"/>
      <c r="D10" s="115"/>
    </row>
    <row r="11" spans="1:7" x14ac:dyDescent="0.25">
      <c r="A11" s="116" t="s">
        <v>316</v>
      </c>
      <c r="B11" s="116" t="s">
        <v>317</v>
      </c>
      <c r="C11" s="191">
        <v>365446.02</v>
      </c>
      <c r="D11" s="191">
        <v>554238.06999999995</v>
      </c>
    </row>
    <row r="12" spans="1:7" x14ac:dyDescent="0.25">
      <c r="A12" s="302" t="s">
        <v>85</v>
      </c>
      <c r="B12" s="303"/>
      <c r="C12" s="114"/>
      <c r="D12" s="114"/>
    </row>
    <row r="13" spans="1:7" x14ac:dyDescent="0.25">
      <c r="A13" s="115"/>
      <c r="B13" s="115"/>
      <c r="C13" s="115"/>
      <c r="D13" s="115"/>
    </row>
    <row r="14" spans="1:7" x14ac:dyDescent="0.25">
      <c r="A14" s="116"/>
      <c r="B14" s="116"/>
      <c r="C14" s="116"/>
      <c r="D14" s="116"/>
    </row>
    <row r="15" spans="1:7" x14ac:dyDescent="0.25">
      <c r="A15" s="302" t="s">
        <v>86</v>
      </c>
      <c r="B15" s="303"/>
      <c r="C15" s="114"/>
      <c r="D15" s="114"/>
    </row>
    <row r="16" spans="1:7" x14ac:dyDescent="0.25">
      <c r="A16" s="115"/>
      <c r="B16" s="115"/>
      <c r="C16" s="115"/>
      <c r="D16" s="115"/>
    </row>
    <row r="17" spans="1:4" x14ac:dyDescent="0.25">
      <c r="A17" s="116"/>
      <c r="B17" s="116"/>
      <c r="C17" s="116"/>
      <c r="D17" s="116"/>
    </row>
    <row r="18" spans="1:4" x14ac:dyDescent="0.25">
      <c r="A18" s="302" t="s">
        <v>87</v>
      </c>
      <c r="B18" s="303"/>
      <c r="C18" s="114"/>
      <c r="D18" s="114"/>
    </row>
    <row r="19" spans="1:4" x14ac:dyDescent="0.25">
      <c r="A19" s="115"/>
      <c r="B19" s="115"/>
      <c r="C19" s="115"/>
      <c r="D19" s="115"/>
    </row>
    <row r="20" spans="1:4" x14ac:dyDescent="0.25">
      <c r="A20" s="117"/>
      <c r="B20" s="116"/>
      <c r="C20" s="116"/>
      <c r="D20" s="118"/>
    </row>
    <row r="21" spans="1:4" ht="14.25" customHeight="1" x14ac:dyDescent="0.25">
      <c r="A21" s="302" t="s">
        <v>88</v>
      </c>
      <c r="B21" s="303"/>
      <c r="C21" s="114"/>
      <c r="D21" s="114"/>
    </row>
    <row r="22" spans="1:4" ht="14.25" customHeight="1" x14ac:dyDescent="0.25">
      <c r="A22" s="119"/>
      <c r="B22" s="115"/>
      <c r="C22" s="115"/>
      <c r="D22" s="115"/>
    </row>
    <row r="23" spans="1:4" ht="14.25" customHeight="1" x14ac:dyDescent="0.25">
      <c r="A23" s="120"/>
      <c r="B23" s="116"/>
      <c r="C23" s="121"/>
      <c r="D23" s="116"/>
    </row>
    <row r="24" spans="1:4" x14ac:dyDescent="0.25">
      <c r="A24" s="50"/>
      <c r="B24" s="154" t="s">
        <v>89</v>
      </c>
      <c r="C24" s="51">
        <f>SUM(C9:C20)</f>
        <v>365446.02</v>
      </c>
      <c r="D24" s="51">
        <f>SUM(D9:D20)</f>
        <v>554238.06999999995</v>
      </c>
    </row>
    <row r="25" spans="1:4" ht="22.5" customHeight="1" x14ac:dyDescent="0.25">
      <c r="A25" s="168" t="s">
        <v>183</v>
      </c>
      <c r="B25" s="52"/>
      <c r="C25" s="53"/>
      <c r="D25" s="54"/>
    </row>
    <row r="26" spans="1:4" ht="22.5" customHeight="1" x14ac:dyDescent="0.25">
      <c r="A26" s="168"/>
      <c r="B26" s="52"/>
      <c r="C26" s="53"/>
      <c r="D26" s="54"/>
    </row>
    <row r="27" spans="1:4" ht="22.5" customHeight="1" x14ac:dyDescent="0.25">
      <c r="A27" s="168"/>
      <c r="B27" s="52"/>
      <c r="C27" s="53"/>
      <c r="D27" s="54"/>
    </row>
    <row r="28" spans="1:4" ht="22.5" customHeight="1" x14ac:dyDescent="0.25">
      <c r="A28" s="168"/>
      <c r="B28" s="52"/>
      <c r="C28" s="53"/>
      <c r="D28" s="54"/>
    </row>
    <row r="29" spans="1:4" ht="23.25" customHeight="1" x14ac:dyDescent="0.3">
      <c r="A29" s="55"/>
      <c r="B29" s="55"/>
      <c r="C29" s="55"/>
      <c r="D29" s="55"/>
    </row>
    <row r="30" spans="1:4" ht="16.5" x14ac:dyDescent="0.3">
      <c r="A30" s="55"/>
      <c r="B30" s="55"/>
      <c r="C30" s="55"/>
      <c r="D30" s="55"/>
    </row>
    <row r="31" spans="1:4" ht="16.5" x14ac:dyDescent="0.3">
      <c r="A31" s="55"/>
      <c r="B31" s="55"/>
      <c r="C31" s="55"/>
      <c r="D31" s="55"/>
    </row>
    <row r="32" spans="1:4" ht="16.5" x14ac:dyDescent="0.3">
      <c r="A32" s="55"/>
      <c r="B32" s="55"/>
      <c r="C32" s="55"/>
      <c r="D32" s="55"/>
    </row>
    <row r="33" spans="1:4" ht="16.5" x14ac:dyDescent="0.3">
      <c r="A33" s="55"/>
      <c r="B33" s="55"/>
      <c r="C33" s="55"/>
      <c r="D33" s="55"/>
    </row>
    <row r="34" spans="1:4" ht="16.5" x14ac:dyDescent="0.3">
      <c r="A34" s="55"/>
      <c r="B34" s="55"/>
      <c r="C34" s="55"/>
      <c r="D34" s="55"/>
    </row>
    <row r="35" spans="1:4" ht="16.5" x14ac:dyDescent="0.3">
      <c r="A35" s="55"/>
      <c r="B35" s="55"/>
      <c r="C35" s="55"/>
      <c r="D35" s="55"/>
    </row>
    <row r="36" spans="1:4" ht="16.5" x14ac:dyDescent="0.3">
      <c r="A36" s="55"/>
      <c r="B36" s="55"/>
      <c r="C36" s="55"/>
      <c r="D36" s="55"/>
    </row>
  </sheetData>
  <protectedRanges>
    <protectedRange sqref="C9:D9 C12:D12 C15:D15 C18:D18 C21:D21 B10:D11 B13:D14 B16:D17 B19:D20 B22:D28" name="Rango1_1"/>
    <protectedRange sqref="A20:A23" name="Rango1"/>
  </protectedRanges>
  <mergeCells count="12">
    <mergeCell ref="A15:B15"/>
    <mergeCell ref="A18:B18"/>
    <mergeCell ref="A21:B21"/>
    <mergeCell ref="A7:B7"/>
    <mergeCell ref="A9:B9"/>
    <mergeCell ref="E1:F1"/>
    <mergeCell ref="A2:F2"/>
    <mergeCell ref="A3:F3"/>
    <mergeCell ref="A4:F4"/>
    <mergeCell ref="A12:B12"/>
    <mergeCell ref="A5:F5"/>
    <mergeCell ref="A6:F6"/>
  </mergeCells>
  <pageMargins left="1.0802083333333334" right="2.0718749999999999" top="1.1776041666666666" bottom="0.74803149606299213" header="0.31496062992125984" footer="0.31496062992125984"/>
  <pageSetup scale="85" orientation="landscape" r:id="rId1"/>
  <headerFooter>
    <oddHeader>&amp;L&amp;G&amp;R&amp;G</oddHead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showGridLines="0" zoomScale="80" zoomScaleNormal="80" workbookViewId="0">
      <selection activeCell="B12" sqref="B12:E12"/>
    </sheetView>
  </sheetViews>
  <sheetFormatPr baseColWidth="10" defaultColWidth="11.42578125" defaultRowHeight="15" x14ac:dyDescent="0.25"/>
  <cols>
    <col min="1" max="1" width="28.28515625" style="49" customWidth="1"/>
    <col min="2" max="2" width="46" style="49" customWidth="1"/>
    <col min="3" max="3" width="16.85546875" style="49" customWidth="1"/>
    <col min="4" max="4" width="18.28515625" style="49" customWidth="1"/>
    <col min="5" max="5" width="20.140625" style="49" customWidth="1"/>
    <col min="6" max="16384" width="11.42578125" style="49"/>
  </cols>
  <sheetData>
    <row r="1" spans="1:7" x14ac:dyDescent="0.25">
      <c r="A1" s="155"/>
      <c r="B1" s="155"/>
      <c r="C1" s="153"/>
      <c r="D1" s="48"/>
      <c r="E1" s="48" t="s">
        <v>139</v>
      </c>
      <c r="F1" s="47"/>
    </row>
    <row r="2" spans="1:7" x14ac:dyDescent="0.25">
      <c r="A2" s="301" t="s">
        <v>208</v>
      </c>
      <c r="B2" s="301"/>
      <c r="C2" s="301"/>
      <c r="D2" s="301"/>
      <c r="E2" s="301"/>
      <c r="F2" s="47"/>
      <c r="G2" s="47"/>
    </row>
    <row r="3" spans="1:7" ht="24.75" customHeight="1" x14ac:dyDescent="0.25">
      <c r="A3" s="301" t="s">
        <v>136</v>
      </c>
      <c r="B3" s="301"/>
      <c r="C3" s="301"/>
      <c r="D3" s="301"/>
      <c r="E3" s="301"/>
      <c r="F3" s="47"/>
      <c r="G3" s="47"/>
    </row>
    <row r="4" spans="1:7" ht="8.25" customHeight="1" x14ac:dyDescent="0.25">
      <c r="A4" s="62"/>
      <c r="B4" s="62"/>
      <c r="C4" s="62"/>
      <c r="D4" s="62"/>
      <c r="E4" s="62"/>
      <c r="F4" s="47"/>
      <c r="G4" s="47"/>
    </row>
    <row r="5" spans="1:7" x14ac:dyDescent="0.25">
      <c r="A5" s="305" t="s">
        <v>135</v>
      </c>
      <c r="B5" s="305"/>
      <c r="C5" s="305"/>
      <c r="D5" s="305"/>
      <c r="E5" s="305"/>
      <c r="F5" s="47"/>
      <c r="G5" s="47"/>
    </row>
    <row r="6" spans="1:7" x14ac:dyDescent="0.25">
      <c r="A6" s="61"/>
      <c r="B6" s="61"/>
      <c r="C6" s="61"/>
      <c r="D6" s="61"/>
      <c r="E6" s="61"/>
      <c r="F6" s="47"/>
      <c r="G6" s="47"/>
    </row>
    <row r="7" spans="1:7" ht="37.5" customHeight="1" x14ac:dyDescent="0.25">
      <c r="A7" s="309" t="s">
        <v>134</v>
      </c>
      <c r="B7" s="309"/>
      <c r="C7" s="309"/>
      <c r="D7" s="309"/>
      <c r="E7" s="309"/>
      <c r="F7" s="47"/>
      <c r="G7" s="47"/>
    </row>
    <row r="8" spans="1:7" x14ac:dyDescent="0.25">
      <c r="A8" s="60"/>
      <c r="B8" s="60"/>
      <c r="C8" s="60"/>
      <c r="D8" s="60"/>
      <c r="E8" s="56"/>
      <c r="F8" s="47"/>
      <c r="G8" s="47"/>
    </row>
    <row r="9" spans="1:7" x14ac:dyDescent="0.25">
      <c r="A9" s="122" t="s">
        <v>167</v>
      </c>
      <c r="B9" s="122"/>
      <c r="C9" s="58"/>
      <c r="D9" s="58"/>
      <c r="E9" s="56"/>
      <c r="F9" s="47"/>
      <c r="G9" s="47"/>
    </row>
    <row r="10" spans="1:7" ht="15" customHeight="1" x14ac:dyDescent="0.25">
      <c r="A10" s="122"/>
      <c r="B10" s="122"/>
      <c r="C10" s="58"/>
      <c r="D10" s="58"/>
      <c r="E10" s="56"/>
    </row>
    <row r="11" spans="1:7" ht="18" customHeight="1" x14ac:dyDescent="0.25">
      <c r="A11" s="310" t="s">
        <v>133</v>
      </c>
      <c r="B11" s="310"/>
      <c r="C11" s="122"/>
      <c r="D11" s="122"/>
      <c r="E11" s="123"/>
    </row>
    <row r="12" spans="1:7" ht="32.25" customHeight="1" x14ac:dyDescent="0.25">
      <c r="A12" s="124" t="s">
        <v>132</v>
      </c>
      <c r="B12" s="311" t="s">
        <v>131</v>
      </c>
      <c r="C12" s="311"/>
      <c r="D12" s="311"/>
      <c r="E12" s="311"/>
    </row>
    <row r="13" spans="1:7" ht="32.25" customHeight="1" x14ac:dyDescent="0.25">
      <c r="A13" s="125" t="s">
        <v>130</v>
      </c>
      <c r="B13" s="311" t="s">
        <v>129</v>
      </c>
      <c r="C13" s="311"/>
      <c r="D13" s="311"/>
      <c r="E13" s="311"/>
    </row>
    <row r="14" spans="1:7" ht="40.5" customHeight="1" x14ac:dyDescent="0.25">
      <c r="A14" s="125" t="s">
        <v>128</v>
      </c>
      <c r="B14" s="311" t="s">
        <v>127</v>
      </c>
      <c r="C14" s="311"/>
      <c r="D14" s="311"/>
      <c r="E14" s="311"/>
      <c r="F14" s="47"/>
      <c r="G14" s="47"/>
    </row>
    <row r="15" spans="1:7" ht="28.5" customHeight="1" x14ac:dyDescent="0.25">
      <c r="A15" s="125" t="s">
        <v>126</v>
      </c>
      <c r="B15" s="311" t="s">
        <v>125</v>
      </c>
      <c r="C15" s="311"/>
      <c r="D15" s="311"/>
      <c r="E15" s="311"/>
      <c r="F15" s="47"/>
      <c r="G15" s="47"/>
    </row>
    <row r="16" spans="1:7" x14ac:dyDescent="0.25">
      <c r="A16" s="122"/>
      <c r="B16" s="126"/>
      <c r="C16" s="126"/>
      <c r="D16" s="126"/>
      <c r="E16" s="126"/>
      <c r="F16" s="47"/>
      <c r="G16" s="47"/>
    </row>
    <row r="17" spans="1:8" ht="53.25" customHeight="1" x14ac:dyDescent="0.25">
      <c r="A17" s="124" t="s">
        <v>124</v>
      </c>
      <c r="B17" s="311" t="s">
        <v>123</v>
      </c>
      <c r="C17" s="311"/>
      <c r="D17" s="311"/>
      <c r="E17" s="311"/>
      <c r="F17" s="59"/>
      <c r="G17" s="59"/>
    </row>
    <row r="18" spans="1:8" x14ac:dyDescent="0.25">
      <c r="A18" s="125" t="s">
        <v>122</v>
      </c>
      <c r="B18" s="123"/>
      <c r="C18" s="123"/>
      <c r="D18" s="123"/>
      <c r="E18" s="123"/>
      <c r="F18" s="47"/>
      <c r="G18" s="47"/>
      <c r="H18" s="57"/>
    </row>
    <row r="19" spans="1:8" x14ac:dyDescent="0.25">
      <c r="A19" s="122"/>
      <c r="B19" s="123"/>
      <c r="C19" s="123"/>
      <c r="D19" s="123"/>
      <c r="E19" s="123"/>
      <c r="F19" s="47"/>
      <c r="G19" s="47"/>
      <c r="H19" s="57"/>
    </row>
    <row r="20" spans="1:8" x14ac:dyDescent="0.25">
      <c r="A20" s="122" t="s">
        <v>182</v>
      </c>
      <c r="B20" s="122"/>
      <c r="C20" s="122"/>
      <c r="D20" s="122"/>
      <c r="E20" s="123"/>
      <c r="F20" s="57"/>
      <c r="G20" s="57"/>
      <c r="H20" s="57"/>
    </row>
    <row r="21" spans="1:8" x14ac:dyDescent="0.25">
      <c r="A21" s="122"/>
      <c r="B21" s="122"/>
      <c r="C21" s="122"/>
      <c r="D21" s="122"/>
      <c r="E21" s="123"/>
      <c r="F21" s="57"/>
      <c r="G21" s="57"/>
      <c r="H21" s="57"/>
    </row>
    <row r="22" spans="1:8" x14ac:dyDescent="0.25">
      <c r="A22" s="122"/>
      <c r="B22" s="122"/>
      <c r="C22" s="122"/>
      <c r="D22" s="122"/>
      <c r="E22" s="123"/>
      <c r="F22" s="57"/>
      <c r="G22" s="57"/>
      <c r="H22" s="57"/>
    </row>
    <row r="23" spans="1:8" ht="16.5" customHeight="1" x14ac:dyDescent="0.25">
      <c r="A23" s="127" t="s">
        <v>174</v>
      </c>
      <c r="B23" s="123"/>
      <c r="C23" s="123"/>
      <c r="D23" s="123"/>
      <c r="E23" s="123"/>
      <c r="F23" s="57"/>
      <c r="G23" s="57"/>
      <c r="H23" s="57"/>
    </row>
    <row r="24" spans="1:8" x14ac:dyDescent="0.25">
      <c r="A24" s="123"/>
      <c r="B24" s="312" t="s">
        <v>121</v>
      </c>
      <c r="C24" s="312"/>
      <c r="D24" s="312"/>
      <c r="E24" s="312"/>
      <c r="F24" s="57"/>
      <c r="G24" s="57"/>
      <c r="H24" s="57"/>
    </row>
    <row r="25" spans="1:8" ht="27.75" customHeight="1" x14ac:dyDescent="0.25">
      <c r="A25" s="128" t="s">
        <v>120</v>
      </c>
      <c r="B25" s="128" t="s">
        <v>119</v>
      </c>
      <c r="C25" s="129" t="s">
        <v>118</v>
      </c>
      <c r="D25" s="129" t="s">
        <v>117</v>
      </c>
      <c r="E25" s="129" t="s">
        <v>116</v>
      </c>
    </row>
    <row r="26" spans="1:8" x14ac:dyDescent="0.25">
      <c r="A26" s="130" t="s">
        <v>115</v>
      </c>
      <c r="B26" s="131" t="s">
        <v>114</v>
      </c>
      <c r="C26" s="192">
        <v>13526448</v>
      </c>
      <c r="D26" s="193">
        <v>13526448</v>
      </c>
      <c r="E26" s="193">
        <f>C26-D26</f>
        <v>0</v>
      </c>
    </row>
    <row r="27" spans="1:8" x14ac:dyDescent="0.25">
      <c r="A27" s="130" t="s">
        <v>113</v>
      </c>
      <c r="B27" s="131" t="s">
        <v>112</v>
      </c>
      <c r="C27" s="192">
        <v>13526448</v>
      </c>
      <c r="D27" s="193">
        <v>13526448</v>
      </c>
      <c r="E27" s="193">
        <f t="shared" ref="E27:E38" si="0">C27-D27</f>
        <v>0</v>
      </c>
    </row>
    <row r="28" spans="1:8" x14ac:dyDescent="0.25">
      <c r="A28" s="130" t="s">
        <v>111</v>
      </c>
      <c r="B28" s="131" t="s">
        <v>110</v>
      </c>
      <c r="C28" s="192">
        <v>12883706</v>
      </c>
      <c r="D28" s="193">
        <v>23558660.48</v>
      </c>
      <c r="E28" s="193">
        <f>D28-C28</f>
        <v>10674954.48</v>
      </c>
    </row>
    <row r="29" spans="1:8" x14ac:dyDescent="0.25">
      <c r="A29" s="131" t="s">
        <v>109</v>
      </c>
      <c r="B29" s="131" t="s">
        <v>108</v>
      </c>
      <c r="C29" s="192">
        <v>12883706</v>
      </c>
      <c r="D29" s="193">
        <v>23558660.48</v>
      </c>
      <c r="E29" s="193">
        <f t="shared" ref="E29:E37" si="1">D29-C29</f>
        <v>10674954.48</v>
      </c>
    </row>
    <row r="30" spans="1:8" x14ac:dyDescent="0.25">
      <c r="A30" s="131" t="s">
        <v>107</v>
      </c>
      <c r="B30" s="131" t="s">
        <v>106</v>
      </c>
      <c r="C30" s="192">
        <v>12883706</v>
      </c>
      <c r="D30" s="193">
        <v>23558660.48</v>
      </c>
      <c r="E30" s="193">
        <f t="shared" si="1"/>
        <v>10674954.48</v>
      </c>
    </row>
    <row r="31" spans="1:8" x14ac:dyDescent="0.25">
      <c r="A31" s="131" t="s">
        <v>105</v>
      </c>
      <c r="B31" s="131" t="s">
        <v>104</v>
      </c>
      <c r="C31" s="192">
        <v>12883706</v>
      </c>
      <c r="D31" s="193">
        <v>23558660.48</v>
      </c>
      <c r="E31" s="193">
        <f t="shared" si="1"/>
        <v>10674954.48</v>
      </c>
    </row>
    <row r="32" spans="1:8" x14ac:dyDescent="0.25">
      <c r="A32" s="131" t="s">
        <v>103</v>
      </c>
      <c r="B32" s="131" t="s">
        <v>102</v>
      </c>
      <c r="C32" s="192">
        <v>0</v>
      </c>
      <c r="D32" s="193">
        <v>876305.22</v>
      </c>
      <c r="E32" s="193">
        <f t="shared" si="0"/>
        <v>-876305.22</v>
      </c>
    </row>
    <row r="33" spans="1:5" x14ac:dyDescent="0.25">
      <c r="A33" s="131" t="s">
        <v>101</v>
      </c>
      <c r="B33" s="131" t="s">
        <v>100</v>
      </c>
      <c r="C33" s="192">
        <v>12883706</v>
      </c>
      <c r="D33" s="193">
        <v>23558660.48</v>
      </c>
      <c r="E33" s="193">
        <f t="shared" si="1"/>
        <v>10674954.48</v>
      </c>
    </row>
    <row r="34" spans="1:5" x14ac:dyDescent="0.25">
      <c r="A34" s="131" t="s">
        <v>99</v>
      </c>
      <c r="B34" s="131" t="s">
        <v>98</v>
      </c>
      <c r="C34" s="192">
        <v>12883706</v>
      </c>
      <c r="D34" s="193">
        <v>23558660.48</v>
      </c>
      <c r="E34" s="193">
        <f t="shared" si="1"/>
        <v>10674954.48</v>
      </c>
    </row>
    <row r="35" spans="1:5" x14ac:dyDescent="0.25">
      <c r="A35" s="131" t="s">
        <v>97</v>
      </c>
      <c r="B35" s="131" t="s">
        <v>96</v>
      </c>
      <c r="C35" s="192">
        <v>12883706</v>
      </c>
      <c r="D35" s="193">
        <v>23558660.48</v>
      </c>
      <c r="E35" s="193">
        <f t="shared" si="1"/>
        <v>10674954.48</v>
      </c>
    </row>
    <row r="36" spans="1:5" x14ac:dyDescent="0.25">
      <c r="A36" s="131" t="s">
        <v>95</v>
      </c>
      <c r="B36" s="131" t="s">
        <v>94</v>
      </c>
      <c r="C36" s="192">
        <v>12883706</v>
      </c>
      <c r="D36" s="193">
        <v>23558660.48</v>
      </c>
      <c r="E36" s="193">
        <f t="shared" si="1"/>
        <v>10674954.48</v>
      </c>
    </row>
    <row r="37" spans="1:5" x14ac:dyDescent="0.25">
      <c r="A37" s="132" t="s">
        <v>93</v>
      </c>
      <c r="B37" s="132" t="s">
        <v>92</v>
      </c>
      <c r="C37" s="192">
        <v>12883706</v>
      </c>
      <c r="D37" s="193">
        <v>23558660.48</v>
      </c>
      <c r="E37" s="193">
        <f t="shared" si="1"/>
        <v>10674954.48</v>
      </c>
    </row>
    <row r="38" spans="1:5" x14ac:dyDescent="0.25">
      <c r="A38" s="133" t="s">
        <v>91</v>
      </c>
      <c r="B38" s="133" t="s">
        <v>91</v>
      </c>
      <c r="C38" s="129"/>
      <c r="D38" s="129"/>
      <c r="E38" s="193">
        <f t="shared" si="0"/>
        <v>0</v>
      </c>
    </row>
    <row r="39" spans="1:5" x14ac:dyDescent="0.25">
      <c r="A39" s="123"/>
      <c r="B39" s="134" t="s">
        <v>90</v>
      </c>
      <c r="C39" s="135"/>
      <c r="D39" s="135"/>
      <c r="E39" s="135"/>
    </row>
    <row r="40" spans="1:5" x14ac:dyDescent="0.25">
      <c r="A40" s="168" t="s">
        <v>183</v>
      </c>
      <c r="B40" s="136"/>
      <c r="C40" s="137"/>
      <c r="D40" s="137"/>
      <c r="E40" s="137"/>
    </row>
    <row r="41" spans="1:5" x14ac:dyDescent="0.25">
      <c r="A41" s="138"/>
      <c r="B41" s="139"/>
      <c r="C41" s="139"/>
      <c r="D41" s="139"/>
      <c r="E41" s="139"/>
    </row>
    <row r="42" spans="1:5" x14ac:dyDescent="0.25">
      <c r="A42" s="138"/>
      <c r="B42" s="139"/>
      <c r="C42" s="139"/>
      <c r="D42" s="139"/>
      <c r="E42" s="139"/>
    </row>
    <row r="43" spans="1:5" x14ac:dyDescent="0.25">
      <c r="A43" s="138"/>
      <c r="B43" s="139"/>
      <c r="C43" s="139"/>
      <c r="D43" s="139"/>
      <c r="E43" s="139"/>
    </row>
    <row r="44" spans="1:5" x14ac:dyDescent="0.25">
      <c r="A44" s="138"/>
      <c r="B44" s="139"/>
      <c r="C44" s="139"/>
      <c r="D44" s="139"/>
      <c r="E44" s="139"/>
    </row>
    <row r="45" spans="1:5" x14ac:dyDescent="0.25">
      <c r="A45" s="138"/>
      <c r="B45" s="139"/>
      <c r="C45" s="139"/>
      <c r="D45" s="139"/>
      <c r="E45" s="139"/>
    </row>
    <row r="46" spans="1:5" x14ac:dyDescent="0.25">
      <c r="A46" s="138"/>
      <c r="B46" s="139"/>
      <c r="C46" s="139"/>
      <c r="D46" s="139"/>
      <c r="E46" s="139"/>
    </row>
    <row r="47" spans="1:5" x14ac:dyDescent="0.25">
      <c r="A47" s="138"/>
      <c r="B47" s="139"/>
      <c r="C47" s="139"/>
      <c r="D47" s="139"/>
      <c r="E47" s="139"/>
    </row>
    <row r="51" spans="1:5" ht="30" customHeight="1" x14ac:dyDescent="0.25">
      <c r="A51" s="314" t="s">
        <v>175</v>
      </c>
      <c r="B51" s="314"/>
      <c r="C51" s="314"/>
      <c r="D51" s="314"/>
      <c r="E51" s="314"/>
    </row>
    <row r="52" spans="1:5" ht="18" customHeight="1" x14ac:dyDescent="0.25">
      <c r="A52" s="164"/>
      <c r="B52" s="164"/>
      <c r="C52" s="164"/>
      <c r="D52" s="164"/>
      <c r="E52" s="164"/>
    </row>
    <row r="53" spans="1:5" x14ac:dyDescent="0.25">
      <c r="A53" s="313" t="s">
        <v>32</v>
      </c>
      <c r="B53" s="313"/>
      <c r="C53" s="313"/>
      <c r="D53" s="313"/>
      <c r="E53" s="313"/>
    </row>
    <row r="54" spans="1:5" x14ac:dyDescent="0.25">
      <c r="A54" s="140" t="s">
        <v>168</v>
      </c>
      <c r="B54" s="141"/>
      <c r="C54" s="141"/>
      <c r="D54" s="141"/>
      <c r="E54" s="142"/>
    </row>
    <row r="55" spans="1:5" x14ac:dyDescent="0.25">
      <c r="A55" s="143" t="s">
        <v>169</v>
      </c>
      <c r="B55" s="141"/>
      <c r="C55" s="141"/>
      <c r="D55" s="141"/>
      <c r="E55" s="142"/>
    </row>
    <row r="56" spans="1:5" x14ac:dyDescent="0.25">
      <c r="A56" s="140" t="s">
        <v>170</v>
      </c>
      <c r="B56" s="75"/>
      <c r="C56" s="75"/>
      <c r="D56" s="75"/>
      <c r="E56" s="144"/>
    </row>
    <row r="57" spans="1:5" x14ac:dyDescent="0.25">
      <c r="A57" s="306" t="s">
        <v>171</v>
      </c>
      <c r="B57" s="307"/>
      <c r="C57" s="307"/>
      <c r="D57" s="307"/>
      <c r="E57" s="308"/>
    </row>
    <row r="58" spans="1:5" ht="15.75" thickBot="1" x14ac:dyDescent="0.3">
      <c r="A58" s="145" t="s">
        <v>172</v>
      </c>
      <c r="B58" s="146"/>
      <c r="C58" s="146"/>
      <c r="D58" s="146"/>
      <c r="E58" s="147"/>
    </row>
  </sheetData>
  <protectedRanges>
    <protectedRange sqref="A9:G9" name="Rango1_1"/>
  </protectedRanges>
  <mergeCells count="14">
    <mergeCell ref="A2:E2"/>
    <mergeCell ref="A5:E5"/>
    <mergeCell ref="A3:E3"/>
    <mergeCell ref="B13:E13"/>
    <mergeCell ref="B17:E17"/>
    <mergeCell ref="A57:E57"/>
    <mergeCell ref="A7:E7"/>
    <mergeCell ref="A11:B11"/>
    <mergeCell ref="B12:E12"/>
    <mergeCell ref="B14:E14"/>
    <mergeCell ref="B15:E15"/>
    <mergeCell ref="B24:E24"/>
    <mergeCell ref="A53:E53"/>
    <mergeCell ref="A51:E51"/>
  </mergeCells>
  <printOptions horizontalCentered="1"/>
  <pageMargins left="0.31496062992125984" right="0.31496062992125984" top="0.87427083333333333" bottom="0.35433070866141736" header="0" footer="0"/>
  <pageSetup scale="77" orientation="portrait" r:id="rId1"/>
  <headerFooter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80" zoomScaleNormal="80" zoomScaleSheetLayoutView="95" workbookViewId="0">
      <selection activeCell="F20" sqref="F20"/>
    </sheetView>
  </sheetViews>
  <sheetFormatPr baseColWidth="10" defaultColWidth="11.42578125" defaultRowHeight="15" x14ac:dyDescent="0.25"/>
  <cols>
    <col min="1" max="1" width="14.140625" style="4" customWidth="1"/>
    <col min="2" max="2" width="52.140625" style="4" customWidth="1"/>
    <col min="3" max="3" width="16.85546875" style="4" customWidth="1"/>
    <col min="4" max="4" width="16.140625" style="4" customWidth="1"/>
    <col min="5" max="5" width="17.28515625" style="4" customWidth="1"/>
    <col min="6" max="6" width="12.42578125" style="4" customWidth="1"/>
    <col min="7" max="7" width="19.42578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18" t="s">
        <v>138</v>
      </c>
    </row>
    <row r="2" spans="1:7" x14ac:dyDescent="0.25">
      <c r="A2" s="169"/>
      <c r="B2" s="195" t="s">
        <v>208</v>
      </c>
      <c r="C2" s="195"/>
      <c r="D2" s="195"/>
      <c r="E2" s="195"/>
      <c r="F2" s="195"/>
      <c r="G2" s="1"/>
    </row>
    <row r="3" spans="1:7" ht="15.75" customHeight="1" x14ac:dyDescent="0.25">
      <c r="A3" s="195" t="s">
        <v>9</v>
      </c>
      <c r="B3" s="195"/>
      <c r="C3" s="195"/>
      <c r="D3" s="195"/>
      <c r="E3" s="195"/>
      <c r="F3" s="195"/>
      <c r="G3" s="195"/>
    </row>
    <row r="4" spans="1:7" x14ac:dyDescent="0.25">
      <c r="A4" s="195" t="s">
        <v>10</v>
      </c>
      <c r="B4" s="195"/>
      <c r="C4" s="195"/>
      <c r="D4" s="195"/>
      <c r="E4" s="195"/>
      <c r="F4" s="195"/>
      <c r="G4" s="195"/>
    </row>
    <row r="5" spans="1:7" x14ac:dyDescent="0.25">
      <c r="A5" s="197" t="s">
        <v>11</v>
      </c>
      <c r="B5" s="197"/>
      <c r="C5" s="197"/>
      <c r="D5" s="197"/>
      <c r="E5" s="197"/>
      <c r="F5" s="197"/>
      <c r="G5" s="197"/>
    </row>
    <row r="6" spans="1:7" x14ac:dyDescent="0.25">
      <c r="A6" s="197" t="s">
        <v>21</v>
      </c>
      <c r="B6" s="197"/>
      <c r="C6" s="197"/>
      <c r="D6" s="197"/>
      <c r="E6" s="197"/>
      <c r="F6" s="197"/>
      <c r="G6" s="197"/>
    </row>
    <row r="7" spans="1:7" x14ac:dyDescent="0.25">
      <c r="A7" s="197" t="s">
        <v>233</v>
      </c>
      <c r="B7" s="197"/>
      <c r="C7" s="197"/>
      <c r="D7" s="197"/>
      <c r="E7" s="197"/>
      <c r="F7" s="197"/>
      <c r="G7" s="197"/>
    </row>
    <row r="8" spans="1:7" x14ac:dyDescent="0.25">
      <c r="A8" s="208" t="s">
        <v>178</v>
      </c>
      <c r="B8" s="208"/>
      <c r="C8" s="167"/>
      <c r="D8" s="167"/>
      <c r="E8" s="167"/>
      <c r="F8" s="70"/>
      <c r="G8" s="70"/>
    </row>
    <row r="9" spans="1:7" ht="24" customHeight="1" x14ac:dyDescent="0.25">
      <c r="A9" s="199" t="s">
        <v>12</v>
      </c>
      <c r="B9" s="199" t="s">
        <v>13</v>
      </c>
      <c r="C9" s="201" t="s">
        <v>15</v>
      </c>
      <c r="D9" s="206" t="s">
        <v>22</v>
      </c>
      <c r="E9" s="207"/>
      <c r="F9" s="206" t="s">
        <v>23</v>
      </c>
      <c r="G9" s="207"/>
    </row>
    <row r="10" spans="1:7" x14ac:dyDescent="0.25">
      <c r="A10" s="200"/>
      <c r="B10" s="200"/>
      <c r="C10" s="202"/>
      <c r="D10" s="161" t="s">
        <v>203</v>
      </c>
      <c r="E10" s="161" t="s">
        <v>204</v>
      </c>
      <c r="F10" s="161" t="s">
        <v>14</v>
      </c>
      <c r="G10" s="161" t="s">
        <v>24</v>
      </c>
    </row>
    <row r="11" spans="1:7" x14ac:dyDescent="0.25">
      <c r="A11" s="77"/>
      <c r="B11" s="64"/>
      <c r="C11" s="78"/>
      <c r="D11" s="79"/>
      <c r="E11" s="80"/>
      <c r="F11" s="63"/>
      <c r="G11" s="63"/>
    </row>
    <row r="12" spans="1:7" x14ac:dyDescent="0.25">
      <c r="A12" s="175" t="s">
        <v>201</v>
      </c>
      <c r="B12" s="67" t="s">
        <v>202</v>
      </c>
      <c r="C12" s="65">
        <v>47446.19</v>
      </c>
      <c r="D12" s="65">
        <v>47446.19</v>
      </c>
      <c r="E12" s="80">
        <v>0</v>
      </c>
      <c r="F12" s="63"/>
      <c r="G12" s="63"/>
    </row>
    <row r="13" spans="1:7" x14ac:dyDescent="0.25">
      <c r="A13" s="63" t="s">
        <v>205</v>
      </c>
      <c r="B13" s="67" t="s">
        <v>206</v>
      </c>
      <c r="C13" s="65">
        <v>1435026.54</v>
      </c>
      <c r="D13" s="79">
        <v>1435026.54</v>
      </c>
      <c r="E13" s="80">
        <v>0</v>
      </c>
      <c r="F13" s="63"/>
      <c r="G13" s="63" t="s">
        <v>207</v>
      </c>
    </row>
    <row r="14" spans="1:7" x14ac:dyDescent="0.25">
      <c r="A14" s="63"/>
      <c r="B14" s="67"/>
      <c r="C14" s="65"/>
      <c r="D14" s="79"/>
      <c r="E14" s="80"/>
      <c r="F14" s="63"/>
      <c r="G14" s="63"/>
    </row>
    <row r="15" spans="1:7" x14ac:dyDescent="0.25">
      <c r="A15" s="63"/>
      <c r="B15" s="68" t="s">
        <v>6</v>
      </c>
      <c r="C15" s="65">
        <f>SUM(C11:C14)</f>
        <v>1482472.73</v>
      </c>
      <c r="D15" s="65">
        <f>SUM(D11:D14)</f>
        <v>1482472.73</v>
      </c>
      <c r="E15" s="65">
        <f>SUM(E11:E14)</f>
        <v>0</v>
      </c>
      <c r="F15" s="63"/>
      <c r="G15" s="63"/>
    </row>
    <row r="16" spans="1:7" x14ac:dyDescent="0.25">
      <c r="A16" s="168" t="s">
        <v>183</v>
      </c>
      <c r="B16" s="12"/>
      <c r="C16" s="8"/>
      <c r="D16" s="13"/>
      <c r="E16" s="13"/>
      <c r="F16" s="11"/>
      <c r="G16" s="11"/>
    </row>
    <row r="17" spans="1:7" x14ac:dyDescent="0.25">
      <c r="A17" s="11"/>
      <c r="B17" s="12"/>
      <c r="C17" s="8"/>
      <c r="D17" s="13"/>
      <c r="E17" s="13"/>
      <c r="F17" s="11"/>
      <c r="G17" s="11"/>
    </row>
    <row r="18" spans="1:7" x14ac:dyDescent="0.25">
      <c r="A18" s="11"/>
      <c r="B18" s="12"/>
      <c r="C18" s="8"/>
      <c r="D18" s="13"/>
      <c r="E18" s="13"/>
      <c r="F18" s="11"/>
      <c r="G18" s="11"/>
    </row>
    <row r="19" spans="1:7" x14ac:dyDescent="0.25">
      <c r="A19" s="11"/>
      <c r="B19" s="12"/>
      <c r="C19" s="8"/>
      <c r="D19" s="13"/>
      <c r="E19" s="13"/>
      <c r="F19" s="11"/>
      <c r="G19" s="11"/>
    </row>
    <row r="20" spans="1:7" x14ac:dyDescent="0.25">
      <c r="A20" s="11"/>
      <c r="B20" s="12"/>
      <c r="C20" s="8"/>
      <c r="D20" s="13"/>
      <c r="E20" s="13"/>
      <c r="F20" s="11"/>
      <c r="G20" s="11"/>
    </row>
    <row r="21" spans="1:7" x14ac:dyDescent="0.25">
      <c r="A21" s="11"/>
      <c r="B21" s="12"/>
      <c r="C21" s="8"/>
      <c r="D21" s="13"/>
      <c r="E21" s="13"/>
      <c r="F21" s="11"/>
      <c r="G21" s="11"/>
    </row>
    <row r="22" spans="1:7" x14ac:dyDescent="0.25">
      <c r="A22" s="11"/>
      <c r="B22" s="12"/>
      <c r="C22" s="8"/>
      <c r="D22" s="13"/>
      <c r="E22" s="13"/>
      <c r="F22" s="11"/>
      <c r="G22" s="11"/>
    </row>
    <row r="23" spans="1:7" x14ac:dyDescent="0.25">
      <c r="A23" s="11"/>
      <c r="B23" s="12"/>
      <c r="C23" s="8"/>
      <c r="D23" s="13"/>
      <c r="E23" s="13"/>
      <c r="F23" s="11"/>
      <c r="G23" s="11"/>
    </row>
    <row r="24" spans="1:7" x14ac:dyDescent="0.25">
      <c r="A24" s="11"/>
      <c r="B24" s="12"/>
      <c r="C24" s="8"/>
      <c r="D24" s="13"/>
      <c r="E24" s="13"/>
      <c r="F24" s="11"/>
      <c r="G24" s="11"/>
    </row>
    <row r="25" spans="1:7" x14ac:dyDescent="0.25">
      <c r="A25" s="11"/>
      <c r="B25" s="12"/>
      <c r="C25" s="8"/>
      <c r="D25" s="13"/>
      <c r="E25" s="13"/>
      <c r="F25" s="11"/>
      <c r="G25" s="11"/>
    </row>
    <row r="26" spans="1:7" x14ac:dyDescent="0.25">
      <c r="A26" s="11"/>
      <c r="B26" s="12"/>
      <c r="C26" s="8"/>
      <c r="D26" s="13"/>
      <c r="E26" s="13"/>
      <c r="F26" s="11"/>
      <c r="G26" s="11"/>
    </row>
    <row r="27" spans="1:7" x14ac:dyDescent="0.25">
      <c r="A27" s="11"/>
      <c r="B27" s="12"/>
      <c r="C27" s="8"/>
      <c r="D27" s="13"/>
      <c r="E27" s="13"/>
      <c r="F27" s="11"/>
      <c r="G27" s="11"/>
    </row>
    <row r="28" spans="1:7" x14ac:dyDescent="0.25">
      <c r="A28" s="11"/>
      <c r="B28" s="12"/>
      <c r="C28" s="8"/>
      <c r="D28" s="13"/>
      <c r="E28" s="13"/>
      <c r="F28" s="11"/>
      <c r="G28" s="11"/>
    </row>
    <row r="29" spans="1:7" x14ac:dyDescent="0.25">
      <c r="A29" s="11"/>
      <c r="B29" s="12"/>
      <c r="C29" s="8"/>
      <c r="D29" s="13"/>
      <c r="E29" s="13"/>
      <c r="F29" s="11"/>
      <c r="G29" s="11"/>
    </row>
    <row r="30" spans="1:7" x14ac:dyDescent="0.25">
      <c r="A30" s="11"/>
      <c r="B30" s="12"/>
      <c r="C30" s="8"/>
      <c r="D30" s="13"/>
      <c r="E30" s="13"/>
      <c r="F30" s="11"/>
      <c r="G30" s="11"/>
    </row>
    <row r="31" spans="1:7" x14ac:dyDescent="0.25">
      <c r="A31" s="16"/>
      <c r="B31" s="204"/>
      <c r="C31" s="204"/>
      <c r="D31" s="205"/>
      <c r="E31" s="205"/>
      <c r="F31" s="16"/>
      <c r="G31" s="16"/>
    </row>
  </sheetData>
  <protectedRanges>
    <protectedRange sqref="E15 B11:D30" name="Rango1_1"/>
  </protectedRanges>
  <mergeCells count="13">
    <mergeCell ref="B31:E31"/>
    <mergeCell ref="B2:F2"/>
    <mergeCell ref="A9:A10"/>
    <mergeCell ref="B9:B10"/>
    <mergeCell ref="C9:C10"/>
    <mergeCell ref="D9:E9"/>
    <mergeCell ref="F9:G9"/>
    <mergeCell ref="A8:B8"/>
    <mergeCell ref="A4:G4"/>
    <mergeCell ref="A5:G5"/>
    <mergeCell ref="A6:G6"/>
    <mergeCell ref="A3:G3"/>
    <mergeCell ref="A7:G7"/>
  </mergeCells>
  <pageMargins left="0.44479166666666664" right="1.4437500000000001" top="0.8822916666666667" bottom="0.74803149606299213" header="0.31496062992125984" footer="0.31496062992125984"/>
  <pageSetup scale="70" orientation="landscape" r:id="rId1"/>
  <headerFooter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="80" zoomScaleNormal="80" zoomScaleSheetLayoutView="118" workbookViewId="0">
      <selection activeCell="A7" sqref="A7:G7"/>
    </sheetView>
  </sheetViews>
  <sheetFormatPr baseColWidth="10" defaultColWidth="11.42578125" defaultRowHeight="15" x14ac:dyDescent="0.25"/>
  <cols>
    <col min="1" max="1" width="11.42578125" style="4"/>
    <col min="2" max="2" width="31.28515625" style="4" customWidth="1"/>
    <col min="3" max="3" width="17" style="4" customWidth="1"/>
    <col min="4" max="4" width="18.42578125" style="4" customWidth="1"/>
    <col min="5" max="5" width="17.5703125" style="4" customWidth="1"/>
    <col min="6" max="6" width="16" style="4" customWidth="1"/>
    <col min="7" max="7" width="16.28515625" style="4" customWidth="1"/>
    <col min="8" max="16384" width="11.42578125" style="4"/>
  </cols>
  <sheetData>
    <row r="1" spans="1:11" x14ac:dyDescent="0.25">
      <c r="A1" s="1"/>
      <c r="B1" s="1"/>
      <c r="C1" s="1"/>
      <c r="D1" s="1"/>
      <c r="E1" s="2"/>
      <c r="F1" s="2"/>
      <c r="G1" s="3" t="s">
        <v>25</v>
      </c>
    </row>
    <row r="2" spans="1:11" x14ac:dyDescent="0.25">
      <c r="A2" s="1"/>
      <c r="B2" s="209" t="s">
        <v>208</v>
      </c>
      <c r="C2" s="209"/>
      <c r="D2" s="209"/>
      <c r="E2" s="209"/>
      <c r="F2" s="209"/>
      <c r="G2" s="172"/>
    </row>
    <row r="3" spans="1:11" ht="15.75" customHeight="1" x14ac:dyDescent="0.25">
      <c r="A3" s="195" t="s">
        <v>9</v>
      </c>
      <c r="B3" s="195"/>
      <c r="C3" s="195"/>
      <c r="D3" s="195"/>
      <c r="E3" s="195"/>
      <c r="F3" s="195"/>
      <c r="G3" s="195"/>
    </row>
    <row r="4" spans="1:11" x14ac:dyDescent="0.25">
      <c r="A4" s="195" t="s">
        <v>10</v>
      </c>
      <c r="B4" s="195"/>
      <c r="C4" s="195"/>
      <c r="D4" s="195"/>
      <c r="E4" s="195"/>
      <c r="F4" s="195"/>
      <c r="G4" s="195"/>
    </row>
    <row r="5" spans="1:11" x14ac:dyDescent="0.25">
      <c r="A5" s="197" t="s">
        <v>11</v>
      </c>
      <c r="B5" s="197"/>
      <c r="C5" s="197"/>
      <c r="D5" s="197"/>
      <c r="E5" s="197"/>
      <c r="F5" s="197"/>
      <c r="G5" s="197"/>
    </row>
    <row r="6" spans="1:11" x14ac:dyDescent="0.25">
      <c r="A6" s="215" t="s">
        <v>26</v>
      </c>
      <c r="B6" s="215"/>
      <c r="C6" s="215"/>
      <c r="D6" s="215"/>
      <c r="E6" s="215"/>
      <c r="F6" s="215"/>
      <c r="G6" s="215"/>
      <c r="H6" s="19"/>
      <c r="I6" s="20"/>
      <c r="J6" s="20"/>
      <c r="K6" s="20"/>
    </row>
    <row r="7" spans="1:11" x14ac:dyDescent="0.25">
      <c r="A7" s="197" t="s">
        <v>233</v>
      </c>
      <c r="B7" s="197"/>
      <c r="C7" s="197"/>
      <c r="D7" s="197"/>
      <c r="E7" s="197"/>
      <c r="F7" s="197"/>
      <c r="G7" s="197"/>
      <c r="H7" s="19"/>
      <c r="I7" s="20"/>
      <c r="J7" s="20"/>
      <c r="K7" s="20"/>
    </row>
    <row r="8" spans="1:11" x14ac:dyDescent="0.25">
      <c r="A8" s="81" t="s">
        <v>27</v>
      </c>
      <c r="B8" s="81"/>
      <c r="C8" s="76"/>
      <c r="D8" s="76"/>
      <c r="E8" s="76"/>
      <c r="F8" s="70"/>
      <c r="G8" s="70"/>
      <c r="H8" s="20"/>
      <c r="I8" s="20"/>
      <c r="J8" s="20"/>
      <c r="K8" s="20"/>
    </row>
    <row r="9" spans="1:11" ht="24" x14ac:dyDescent="0.25">
      <c r="A9" s="157" t="s">
        <v>12</v>
      </c>
      <c r="B9" s="156" t="s">
        <v>13</v>
      </c>
      <c r="C9" s="158" t="s">
        <v>15</v>
      </c>
      <c r="D9" s="158" t="s">
        <v>14</v>
      </c>
      <c r="E9" s="158" t="s">
        <v>28</v>
      </c>
      <c r="F9" s="158" t="s">
        <v>29</v>
      </c>
      <c r="G9" s="158" t="s">
        <v>30</v>
      </c>
    </row>
    <row r="10" spans="1:11" x14ac:dyDescent="0.25">
      <c r="A10" s="63"/>
      <c r="B10" s="64"/>
      <c r="C10" s="72"/>
      <c r="D10" s="82"/>
      <c r="E10" s="82"/>
      <c r="F10" s="82"/>
      <c r="G10" s="63"/>
    </row>
    <row r="11" spans="1:11" x14ac:dyDescent="0.25">
      <c r="A11" s="210" t="s">
        <v>209</v>
      </c>
      <c r="B11" s="211"/>
      <c r="C11" s="211"/>
      <c r="D11" s="211"/>
      <c r="E11" s="211"/>
      <c r="F11" s="211"/>
      <c r="G11" s="212"/>
    </row>
    <row r="12" spans="1:11" x14ac:dyDescent="0.25">
      <c r="A12" s="63"/>
      <c r="B12" s="67"/>
      <c r="C12" s="72"/>
      <c r="D12" s="82"/>
      <c r="E12" s="82"/>
      <c r="F12" s="82"/>
      <c r="G12" s="63"/>
    </row>
    <row r="13" spans="1:11" x14ac:dyDescent="0.25">
      <c r="A13" s="63"/>
      <c r="B13" s="67"/>
      <c r="C13" s="72"/>
      <c r="D13" s="82"/>
      <c r="E13" s="82"/>
      <c r="F13" s="82"/>
      <c r="G13" s="63"/>
    </row>
    <row r="14" spans="1:11" x14ac:dyDescent="0.25">
      <c r="A14" s="63"/>
      <c r="B14" s="83" t="s">
        <v>31</v>
      </c>
      <c r="C14" s="72">
        <f>SUM(C10:C13)</f>
        <v>0</v>
      </c>
      <c r="D14" s="82"/>
      <c r="E14" s="82"/>
      <c r="F14" s="82"/>
      <c r="G14" s="63"/>
    </row>
    <row r="15" spans="1:11" x14ac:dyDescent="0.25">
      <c r="A15" s="168" t="s">
        <v>183</v>
      </c>
      <c r="B15" s="12"/>
      <c r="C15" s="8"/>
      <c r="D15" s="13"/>
      <c r="E15" s="13"/>
      <c r="F15" s="13"/>
      <c r="G15" s="11"/>
    </row>
    <row r="16" spans="1:11" x14ac:dyDescent="0.25">
      <c r="A16" s="138"/>
      <c r="B16" s="12"/>
      <c r="C16" s="8"/>
      <c r="D16" s="13"/>
      <c r="E16" s="13"/>
      <c r="F16" s="13"/>
      <c r="G16" s="11"/>
    </row>
    <row r="17" spans="1:7" x14ac:dyDescent="0.25">
      <c r="A17" s="138"/>
      <c r="B17" s="12"/>
      <c r="C17" s="8"/>
      <c r="D17" s="13"/>
      <c r="E17" s="13"/>
      <c r="F17" s="13"/>
      <c r="G17" s="11"/>
    </row>
    <row r="18" spans="1:7" x14ac:dyDescent="0.25">
      <c r="A18" s="138"/>
      <c r="B18" s="12"/>
      <c r="C18" s="8"/>
      <c r="D18" s="13"/>
      <c r="E18" s="13"/>
      <c r="F18" s="13"/>
      <c r="G18" s="11"/>
    </row>
    <row r="19" spans="1:7" x14ac:dyDescent="0.25">
      <c r="A19" s="138"/>
      <c r="B19" s="12"/>
      <c r="C19" s="8"/>
      <c r="D19" s="13"/>
      <c r="E19" s="13"/>
      <c r="F19" s="13"/>
      <c r="G19" s="11"/>
    </row>
    <row r="20" spans="1:7" x14ac:dyDescent="0.25">
      <c r="A20" s="138"/>
      <c r="B20" s="12"/>
      <c r="C20" s="8"/>
      <c r="D20" s="13"/>
      <c r="E20" s="13"/>
      <c r="F20" s="13"/>
      <c r="G20" s="11"/>
    </row>
    <row r="21" spans="1:7" x14ac:dyDescent="0.25">
      <c r="A21" s="11"/>
      <c r="B21" s="12"/>
      <c r="C21" s="8"/>
      <c r="D21" s="13"/>
      <c r="E21" s="13"/>
      <c r="F21" s="13"/>
      <c r="G21" s="11"/>
    </row>
    <row r="22" spans="1:7" x14ac:dyDescent="0.25">
      <c r="A22" s="11"/>
      <c r="B22" s="12"/>
      <c r="C22" s="8"/>
      <c r="D22" s="13"/>
      <c r="E22" s="13"/>
      <c r="F22" s="13"/>
      <c r="G22" s="11"/>
    </row>
    <row r="23" spans="1:7" x14ac:dyDescent="0.25">
      <c r="A23" s="11"/>
      <c r="B23" s="12"/>
      <c r="C23" s="8"/>
      <c r="D23" s="13"/>
      <c r="E23" s="13"/>
      <c r="F23" s="13"/>
      <c r="G23" s="11"/>
    </row>
    <row r="24" spans="1:7" x14ac:dyDescent="0.25">
      <c r="A24" s="11"/>
      <c r="B24" s="12"/>
      <c r="C24" s="8"/>
      <c r="D24" s="13"/>
      <c r="E24" s="13"/>
      <c r="F24" s="13"/>
      <c r="G24" s="11"/>
    </row>
    <row r="25" spans="1:7" x14ac:dyDescent="0.25">
      <c r="A25" s="11"/>
      <c r="B25" s="12"/>
      <c r="C25" s="8"/>
      <c r="D25" s="13"/>
      <c r="E25" s="13"/>
      <c r="F25" s="13"/>
      <c r="G25" s="11"/>
    </row>
    <row r="26" spans="1:7" x14ac:dyDescent="0.25">
      <c r="A26" s="11"/>
      <c r="B26" s="12"/>
      <c r="C26" s="8"/>
      <c r="D26" s="13"/>
      <c r="E26" s="13"/>
      <c r="F26" s="13"/>
      <c r="G26" s="11"/>
    </row>
    <row r="27" spans="1:7" x14ac:dyDescent="0.25">
      <c r="A27" s="11"/>
      <c r="B27" s="12"/>
      <c r="C27" s="8"/>
      <c r="D27" s="13"/>
      <c r="E27" s="13"/>
      <c r="F27" s="13"/>
      <c r="G27" s="11"/>
    </row>
    <row r="28" spans="1:7" x14ac:dyDescent="0.25">
      <c r="A28" s="11"/>
      <c r="B28" s="12"/>
      <c r="C28" s="8"/>
      <c r="D28" s="13"/>
      <c r="E28" s="13"/>
      <c r="F28" s="13"/>
      <c r="G28" s="11"/>
    </row>
    <row r="29" spans="1:7" x14ac:dyDescent="0.25">
      <c r="A29" s="16"/>
      <c r="B29" s="213"/>
      <c r="C29" s="213"/>
      <c r="D29" s="214"/>
      <c r="E29" s="214"/>
      <c r="F29" s="214"/>
      <c r="G29" s="16"/>
    </row>
    <row r="30" spans="1:7" x14ac:dyDescent="0.25">
      <c r="A30" s="222" t="s">
        <v>32</v>
      </c>
      <c r="B30" s="223"/>
      <c r="C30" s="223"/>
      <c r="D30" s="223"/>
      <c r="E30" s="223"/>
      <c r="F30" s="223"/>
      <c r="G30" s="224"/>
    </row>
    <row r="31" spans="1:7" ht="15" customHeight="1" x14ac:dyDescent="0.25">
      <c r="A31" s="225" t="s">
        <v>140</v>
      </c>
      <c r="B31" s="226"/>
      <c r="C31" s="226"/>
      <c r="D31" s="226"/>
      <c r="E31" s="226"/>
      <c r="F31" s="226"/>
      <c r="G31" s="227"/>
    </row>
    <row r="32" spans="1:7" ht="15" customHeight="1" x14ac:dyDescent="0.25">
      <c r="A32" s="228" t="s">
        <v>141</v>
      </c>
      <c r="B32" s="229"/>
      <c r="C32" s="229"/>
      <c r="D32" s="229"/>
      <c r="E32" s="229"/>
      <c r="F32" s="229"/>
      <c r="G32" s="230"/>
    </row>
    <row r="33" spans="1:11" ht="15" customHeight="1" x14ac:dyDescent="0.25">
      <c r="A33" s="231" t="s">
        <v>142</v>
      </c>
      <c r="B33" s="232"/>
      <c r="C33" s="232"/>
      <c r="D33" s="232"/>
      <c r="E33" s="232"/>
      <c r="F33" s="232"/>
      <c r="G33" s="233"/>
      <c r="H33" s="19"/>
      <c r="I33" s="20"/>
      <c r="J33" s="20"/>
      <c r="K33" s="20"/>
    </row>
    <row r="34" spans="1:11" ht="15" customHeight="1" x14ac:dyDescent="0.25">
      <c r="A34" s="234" t="s">
        <v>143</v>
      </c>
      <c r="B34" s="235"/>
      <c r="C34" s="235"/>
      <c r="D34" s="235"/>
      <c r="E34" s="235"/>
      <c r="F34" s="235"/>
      <c r="G34" s="236"/>
    </row>
    <row r="35" spans="1:11" ht="15" customHeight="1" x14ac:dyDescent="0.25">
      <c r="A35" s="216" t="s">
        <v>179</v>
      </c>
      <c r="B35" s="217"/>
      <c r="C35" s="217"/>
      <c r="D35" s="217"/>
      <c r="E35" s="217"/>
      <c r="F35" s="217"/>
      <c r="G35" s="218"/>
    </row>
    <row r="36" spans="1:11" ht="15" customHeight="1" x14ac:dyDescent="0.25">
      <c r="A36" s="216" t="s">
        <v>144</v>
      </c>
      <c r="B36" s="217"/>
      <c r="C36" s="217"/>
      <c r="D36" s="217"/>
      <c r="E36" s="217"/>
      <c r="F36" s="217"/>
      <c r="G36" s="218"/>
    </row>
    <row r="37" spans="1:11" ht="15" customHeight="1" x14ac:dyDescent="0.25">
      <c r="A37" s="219" t="s">
        <v>145</v>
      </c>
      <c r="B37" s="220"/>
      <c r="C37" s="220"/>
      <c r="D37" s="220"/>
      <c r="E37" s="220"/>
      <c r="F37" s="220"/>
      <c r="G37" s="221"/>
    </row>
    <row r="38" spans="1:11" x14ac:dyDescent="0.25">
      <c r="A38" s="17"/>
      <c r="B38" s="17"/>
      <c r="C38" s="17"/>
      <c r="D38" s="17"/>
      <c r="E38" s="17"/>
      <c r="F38" s="17"/>
      <c r="G38" s="17"/>
    </row>
  </sheetData>
  <protectedRanges>
    <protectedRange sqref="B10:D28" name="Rango1_1"/>
  </protectedRanges>
  <mergeCells count="16">
    <mergeCell ref="A36:G36"/>
    <mergeCell ref="A37:G37"/>
    <mergeCell ref="A30:G30"/>
    <mergeCell ref="A31:G31"/>
    <mergeCell ref="A32:G32"/>
    <mergeCell ref="A33:G33"/>
    <mergeCell ref="A34:G34"/>
    <mergeCell ref="A35:G35"/>
    <mergeCell ref="B2:F2"/>
    <mergeCell ref="A11:G11"/>
    <mergeCell ref="B29:F29"/>
    <mergeCell ref="A3:G3"/>
    <mergeCell ref="A4:G4"/>
    <mergeCell ref="A5:G5"/>
    <mergeCell ref="A6:G6"/>
    <mergeCell ref="A7:G7"/>
  </mergeCells>
  <pageMargins left="0.35" right="1.95" top="1.0833333333333333" bottom="0.74803149606299213" header="0.31496062992125984" footer="0.31496062992125984"/>
  <pageSetup scale="80" orientation="landscape" r:id="rId1"/>
  <headerFooter>
    <oddHeader>&amp;L&amp;G&amp;R&amp;G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zoomScale="80" zoomScaleNormal="80" workbookViewId="0">
      <selection activeCell="E12" sqref="E12"/>
    </sheetView>
  </sheetViews>
  <sheetFormatPr baseColWidth="10" defaultColWidth="11.42578125" defaultRowHeight="15" x14ac:dyDescent="0.25"/>
  <cols>
    <col min="1" max="1" width="11.42578125" style="4"/>
    <col min="2" max="2" width="38.7109375" style="4" customWidth="1"/>
    <col min="3" max="3" width="19.5703125" style="4" customWidth="1"/>
    <col min="4" max="4" width="20" style="4" customWidth="1"/>
    <col min="5" max="5" width="25.28515625" style="4" customWidth="1"/>
    <col min="6" max="16384" width="11.42578125" style="4"/>
  </cols>
  <sheetData>
    <row r="1" spans="1:7" x14ac:dyDescent="0.25">
      <c r="A1" s="1"/>
      <c r="B1" s="1"/>
      <c r="C1" s="1"/>
      <c r="D1" s="1"/>
      <c r="E1" s="3" t="s">
        <v>33</v>
      </c>
      <c r="F1" s="21"/>
    </row>
    <row r="2" spans="1:7" x14ac:dyDescent="0.25">
      <c r="A2" s="195" t="s">
        <v>208</v>
      </c>
      <c r="B2" s="195"/>
      <c r="C2" s="195"/>
      <c r="D2" s="195"/>
      <c r="E2" s="195"/>
    </row>
    <row r="3" spans="1:7" ht="15.75" customHeight="1" x14ac:dyDescent="0.25">
      <c r="A3" s="195" t="s">
        <v>9</v>
      </c>
      <c r="B3" s="195"/>
      <c r="C3" s="195"/>
      <c r="D3" s="195"/>
      <c r="E3" s="195"/>
    </row>
    <row r="4" spans="1:7" x14ac:dyDescent="0.25">
      <c r="A4" s="195" t="s">
        <v>10</v>
      </c>
      <c r="B4" s="195"/>
      <c r="C4" s="195"/>
      <c r="D4" s="195"/>
      <c r="E4" s="195"/>
    </row>
    <row r="5" spans="1:7" x14ac:dyDescent="0.25">
      <c r="A5" s="197" t="s">
        <v>11</v>
      </c>
      <c r="B5" s="197"/>
      <c r="C5" s="197"/>
      <c r="D5" s="197"/>
      <c r="E5" s="197"/>
    </row>
    <row r="6" spans="1:7" x14ac:dyDescent="0.25">
      <c r="A6" s="197" t="s">
        <v>34</v>
      </c>
      <c r="B6" s="197"/>
      <c r="C6" s="197"/>
      <c r="D6" s="197"/>
      <c r="E6" s="197"/>
    </row>
    <row r="7" spans="1:7" x14ac:dyDescent="0.25">
      <c r="A7" s="237" t="s">
        <v>234</v>
      </c>
      <c r="B7" s="237"/>
      <c r="C7" s="237"/>
      <c r="D7" s="237"/>
      <c r="E7" s="237"/>
      <c r="F7" s="237"/>
      <c r="G7" s="237"/>
    </row>
    <row r="8" spans="1:7" x14ac:dyDescent="0.25">
      <c r="A8" s="198" t="s">
        <v>35</v>
      </c>
      <c r="B8" s="198"/>
      <c r="C8" s="76"/>
      <c r="D8" s="76"/>
      <c r="E8" s="76"/>
    </row>
    <row r="9" spans="1:7" ht="21.75" customHeight="1" x14ac:dyDescent="0.25">
      <c r="A9" s="157" t="s">
        <v>12</v>
      </c>
      <c r="B9" s="156" t="s">
        <v>13</v>
      </c>
      <c r="C9" s="158" t="s">
        <v>15</v>
      </c>
      <c r="D9" s="158" t="s">
        <v>14</v>
      </c>
      <c r="E9" s="158" t="s">
        <v>36</v>
      </c>
    </row>
    <row r="10" spans="1:7" x14ac:dyDescent="0.25">
      <c r="A10" s="63"/>
      <c r="B10" s="64"/>
      <c r="C10" s="72"/>
      <c r="D10" s="82"/>
      <c r="E10" s="82"/>
    </row>
    <row r="11" spans="1:7" x14ac:dyDescent="0.25">
      <c r="A11" s="210" t="s">
        <v>210</v>
      </c>
      <c r="B11" s="211"/>
      <c r="C11" s="211"/>
      <c r="D11" s="211"/>
      <c r="E11" s="212"/>
    </row>
    <row r="12" spans="1:7" x14ac:dyDescent="0.25">
      <c r="A12" s="63"/>
      <c r="B12" s="67"/>
      <c r="C12" s="72"/>
      <c r="D12" s="82"/>
      <c r="E12" s="82"/>
    </row>
    <row r="13" spans="1:7" x14ac:dyDescent="0.25">
      <c r="A13" s="63"/>
      <c r="B13" s="67"/>
      <c r="C13" s="72"/>
      <c r="D13" s="82"/>
      <c r="E13" s="82"/>
    </row>
    <row r="14" spans="1:7" x14ac:dyDescent="0.25">
      <c r="A14" s="63"/>
      <c r="B14" s="84" t="s">
        <v>6</v>
      </c>
      <c r="C14" s="72">
        <f>SUM(C10:C13)</f>
        <v>0</v>
      </c>
      <c r="D14" s="82"/>
      <c r="E14" s="82"/>
    </row>
    <row r="15" spans="1:7" x14ac:dyDescent="0.25">
      <c r="A15" s="168" t="s">
        <v>183</v>
      </c>
      <c r="B15" s="165"/>
      <c r="C15" s="165"/>
      <c r="D15" s="165"/>
      <c r="E15" s="165"/>
    </row>
    <row r="16" spans="1:7" x14ac:dyDescent="0.25">
      <c r="A16" s="16"/>
      <c r="B16" s="22"/>
      <c r="C16" s="22"/>
      <c r="D16" s="16"/>
      <c r="E16" s="16"/>
    </row>
    <row r="17" spans="1:5" x14ac:dyDescent="0.25">
      <c r="A17" s="174"/>
      <c r="B17" s="173"/>
      <c r="C17" s="173"/>
      <c r="D17" s="174"/>
      <c r="E17" s="174"/>
    </row>
    <row r="18" spans="1:5" x14ac:dyDescent="0.25">
      <c r="A18" s="174"/>
      <c r="B18" s="173"/>
      <c r="C18" s="173"/>
      <c r="D18" s="174"/>
      <c r="E18" s="174"/>
    </row>
    <row r="19" spans="1:5" x14ac:dyDescent="0.25">
      <c r="A19" s="174"/>
      <c r="B19" s="173"/>
      <c r="C19" s="173"/>
      <c r="D19" s="174"/>
      <c r="E19" s="174"/>
    </row>
    <row r="20" spans="1:5" x14ac:dyDescent="0.25">
      <c r="A20" s="174"/>
      <c r="B20" s="173"/>
      <c r="C20" s="173"/>
      <c r="D20" s="174"/>
      <c r="E20" s="174"/>
    </row>
    <row r="21" spans="1:5" x14ac:dyDescent="0.25">
      <c r="A21" s="174"/>
      <c r="B21" s="173"/>
      <c r="C21" s="173"/>
      <c r="D21" s="174"/>
      <c r="E21" s="174"/>
    </row>
    <row r="22" spans="1:5" x14ac:dyDescent="0.25">
      <c r="A22" s="16"/>
      <c r="B22" s="22"/>
      <c r="C22" s="22"/>
      <c r="D22" s="16"/>
      <c r="E22" s="16"/>
    </row>
    <row r="23" spans="1:5" x14ac:dyDescent="0.25">
      <c r="A23" s="16"/>
      <c r="B23" s="22"/>
      <c r="C23" s="22"/>
      <c r="D23" s="16"/>
      <c r="E23" s="16"/>
    </row>
    <row r="24" spans="1:5" x14ac:dyDescent="0.25">
      <c r="A24" s="16"/>
      <c r="B24" s="22"/>
      <c r="C24" s="22"/>
      <c r="D24" s="16"/>
      <c r="E24" s="16"/>
    </row>
    <row r="25" spans="1:5" x14ac:dyDescent="0.25">
      <c r="A25" s="16"/>
      <c r="B25" s="22"/>
      <c r="C25" s="22"/>
      <c r="D25" s="16"/>
      <c r="E25" s="16"/>
    </row>
    <row r="26" spans="1:5" x14ac:dyDescent="0.25">
      <c r="A26" s="16"/>
      <c r="B26" s="22"/>
      <c r="C26" s="22"/>
      <c r="D26" s="16"/>
      <c r="E26" s="16"/>
    </row>
    <row r="27" spans="1:5" x14ac:dyDescent="0.25">
      <c r="A27" s="16"/>
      <c r="B27" s="22"/>
      <c r="C27" s="22"/>
      <c r="D27" s="16"/>
      <c r="E27" s="16"/>
    </row>
    <row r="28" spans="1:5" x14ac:dyDescent="0.25">
      <c r="A28" s="171"/>
      <c r="B28" s="170"/>
      <c r="C28" s="170"/>
      <c r="D28" s="171"/>
      <c r="E28" s="171"/>
    </row>
    <row r="29" spans="1:5" x14ac:dyDescent="0.25">
      <c r="A29" s="174"/>
      <c r="B29" s="173"/>
      <c r="C29" s="173"/>
      <c r="D29" s="174"/>
      <c r="E29" s="174"/>
    </row>
    <row r="30" spans="1:5" x14ac:dyDescent="0.25">
      <c r="A30" s="174"/>
      <c r="B30" s="173"/>
      <c r="C30" s="173"/>
      <c r="D30" s="174"/>
      <c r="E30" s="174"/>
    </row>
    <row r="31" spans="1:5" x14ac:dyDescent="0.25">
      <c r="A31" s="171"/>
      <c r="B31" s="170"/>
      <c r="C31" s="170"/>
      <c r="D31" s="171"/>
      <c r="E31" s="171"/>
    </row>
    <row r="32" spans="1:5" x14ac:dyDescent="0.25">
      <c r="A32" s="16"/>
      <c r="B32" s="22"/>
      <c r="C32" s="22"/>
      <c r="D32" s="16"/>
      <c r="E32" s="16"/>
    </row>
    <row r="33" spans="1:6" x14ac:dyDescent="0.25">
      <c r="A33" s="23"/>
      <c r="B33" s="24"/>
      <c r="C33" s="24"/>
      <c r="D33" s="25"/>
      <c r="E33" s="25"/>
      <c r="F33" s="26"/>
    </row>
    <row r="34" spans="1:6" x14ac:dyDescent="0.25">
      <c r="A34" s="222" t="s">
        <v>32</v>
      </c>
      <c r="B34" s="223"/>
      <c r="C34" s="223"/>
      <c r="D34" s="223"/>
      <c r="E34" s="224"/>
    </row>
    <row r="35" spans="1:6" ht="15" customHeight="1" x14ac:dyDescent="0.25">
      <c r="A35" s="225" t="s">
        <v>140</v>
      </c>
      <c r="B35" s="226"/>
      <c r="C35" s="226"/>
      <c r="D35" s="226"/>
      <c r="E35" s="227"/>
    </row>
    <row r="36" spans="1:6" ht="15" customHeight="1" x14ac:dyDescent="0.25">
      <c r="A36" s="228" t="s">
        <v>141</v>
      </c>
      <c r="B36" s="229"/>
      <c r="C36" s="229"/>
      <c r="D36" s="229"/>
      <c r="E36" s="230"/>
    </row>
    <row r="37" spans="1:6" ht="15" customHeight="1" x14ac:dyDescent="0.25">
      <c r="A37" s="228" t="s">
        <v>156</v>
      </c>
      <c r="B37" s="229"/>
      <c r="C37" s="229"/>
      <c r="D37" s="229"/>
      <c r="E37" s="230"/>
    </row>
    <row r="38" spans="1:6" ht="15" customHeight="1" x14ac:dyDescent="0.25">
      <c r="A38" s="216" t="s">
        <v>146</v>
      </c>
      <c r="B38" s="217"/>
      <c r="C38" s="217"/>
      <c r="D38" s="217"/>
      <c r="E38" s="218"/>
    </row>
    <row r="39" spans="1:6" ht="15" customHeight="1" x14ac:dyDescent="0.25">
      <c r="A39" s="238" t="s">
        <v>147</v>
      </c>
      <c r="B39" s="239"/>
      <c r="C39" s="239"/>
      <c r="D39" s="239"/>
      <c r="E39" s="240"/>
    </row>
  </sheetData>
  <protectedRanges>
    <protectedRange sqref="B10:D14" name="Rango1_1"/>
  </protectedRanges>
  <mergeCells count="14">
    <mergeCell ref="A39:E39"/>
    <mergeCell ref="A34:E34"/>
    <mergeCell ref="A35:E35"/>
    <mergeCell ref="A36:E36"/>
    <mergeCell ref="A37:E37"/>
    <mergeCell ref="A38:E38"/>
    <mergeCell ref="A11:E11"/>
    <mergeCell ref="A8:B8"/>
    <mergeCell ref="A2:E2"/>
    <mergeCell ref="A3:E3"/>
    <mergeCell ref="A4:E4"/>
    <mergeCell ref="A5:E5"/>
    <mergeCell ref="A6:E6"/>
    <mergeCell ref="A7:G7"/>
  </mergeCells>
  <pageMargins left="0.76666666666666672" right="1.5083333333333333" top="1.0666666666666667" bottom="0.74803149606299213" header="0.31496062992125984" footer="0.31496062992125984"/>
  <pageSetup scale="80" orientation="landscape" r:id="rId1"/>
  <headerFooter>
    <oddHeader>&amp;L&amp;G&amp;R&amp;G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zoomScale="80" zoomScaleNormal="80" workbookViewId="0">
      <selection activeCell="D11" sqref="D11"/>
    </sheetView>
  </sheetViews>
  <sheetFormatPr baseColWidth="10" defaultColWidth="11.42578125" defaultRowHeight="15" x14ac:dyDescent="0.25"/>
  <cols>
    <col min="1" max="1" width="16.85546875" style="4" customWidth="1"/>
    <col min="2" max="2" width="48.42578125" style="4" customWidth="1"/>
    <col min="3" max="3" width="20.42578125" style="4" customWidth="1"/>
    <col min="4" max="4" width="18.7109375" style="4" customWidth="1"/>
    <col min="5" max="5" width="22.42578125" style="4" customWidth="1"/>
    <col min="6" max="6" width="28.42578125" style="4" customWidth="1"/>
    <col min="7" max="7" width="4.42578125" style="4" customWidth="1"/>
    <col min="8" max="8" width="13.140625" style="4" customWidth="1"/>
    <col min="9" max="16384" width="11.42578125" style="4"/>
  </cols>
  <sheetData>
    <row r="1" spans="1:7" x14ac:dyDescent="0.25">
      <c r="A1" s="149"/>
      <c r="B1" s="149"/>
      <c r="C1" s="149"/>
      <c r="D1" s="149"/>
      <c r="E1" s="2"/>
      <c r="F1" s="148" t="s">
        <v>37</v>
      </c>
    </row>
    <row r="2" spans="1:7" x14ac:dyDescent="0.25">
      <c r="A2" s="195" t="s">
        <v>208</v>
      </c>
      <c r="B2" s="195"/>
      <c r="C2" s="195"/>
      <c r="D2" s="195"/>
      <c r="E2" s="195"/>
      <c r="F2" s="195"/>
    </row>
    <row r="3" spans="1:7" ht="15.75" customHeight="1" x14ac:dyDescent="0.25">
      <c r="A3" s="195" t="s">
        <v>9</v>
      </c>
      <c r="B3" s="195"/>
      <c r="C3" s="195"/>
      <c r="D3" s="195"/>
      <c r="E3" s="195"/>
      <c r="F3" s="195"/>
    </row>
    <row r="4" spans="1:7" x14ac:dyDescent="0.25">
      <c r="A4" s="195" t="s">
        <v>10</v>
      </c>
      <c r="B4" s="195"/>
      <c r="C4" s="195"/>
      <c r="D4" s="195"/>
      <c r="E4" s="195"/>
      <c r="F4" s="195"/>
    </row>
    <row r="5" spans="1:7" x14ac:dyDescent="0.25">
      <c r="A5" s="197" t="s">
        <v>11</v>
      </c>
      <c r="B5" s="197"/>
      <c r="C5" s="197"/>
      <c r="D5" s="197"/>
      <c r="E5" s="197"/>
      <c r="F5" s="197"/>
    </row>
    <row r="6" spans="1:7" x14ac:dyDescent="0.25">
      <c r="A6" s="197" t="s">
        <v>38</v>
      </c>
      <c r="B6" s="197"/>
      <c r="C6" s="197"/>
      <c r="D6" s="197"/>
      <c r="E6" s="197"/>
      <c r="F6" s="197"/>
    </row>
    <row r="7" spans="1:7" x14ac:dyDescent="0.25">
      <c r="A7" s="197" t="s">
        <v>233</v>
      </c>
      <c r="B7" s="197"/>
      <c r="C7" s="197"/>
      <c r="D7" s="197"/>
      <c r="E7" s="197"/>
      <c r="F7" s="197"/>
      <c r="G7" s="197"/>
    </row>
    <row r="8" spans="1:7" x14ac:dyDescent="0.25">
      <c r="A8" s="1"/>
      <c r="B8" s="1"/>
      <c r="C8" s="1"/>
      <c r="D8" s="1"/>
      <c r="E8" s="27"/>
      <c r="F8" s="1"/>
    </row>
    <row r="9" spans="1:7" x14ac:dyDescent="0.25">
      <c r="A9" s="85" t="s">
        <v>39</v>
      </c>
      <c r="B9" s="69"/>
      <c r="C9" s="69"/>
      <c r="D9" s="69"/>
      <c r="E9" s="86"/>
      <c r="F9" s="69"/>
    </row>
    <row r="10" spans="1:7" x14ac:dyDescent="0.25">
      <c r="A10" s="157" t="s">
        <v>12</v>
      </c>
      <c r="B10" s="157" t="s">
        <v>40</v>
      </c>
      <c r="C10" s="157" t="s">
        <v>41</v>
      </c>
      <c r="D10" s="157" t="s">
        <v>42</v>
      </c>
      <c r="E10" s="158" t="s">
        <v>43</v>
      </c>
      <c r="F10" s="158" t="s">
        <v>28</v>
      </c>
    </row>
    <row r="11" spans="1:7" x14ac:dyDescent="0.25">
      <c r="A11" s="73" t="s">
        <v>211</v>
      </c>
      <c r="B11" s="73" t="s">
        <v>212</v>
      </c>
      <c r="C11" s="87">
        <v>2976.6</v>
      </c>
      <c r="D11" s="87">
        <v>20617.599999999999</v>
      </c>
      <c r="E11" s="87" t="s">
        <v>227</v>
      </c>
      <c r="F11" s="73" t="s">
        <v>228</v>
      </c>
    </row>
    <row r="12" spans="1:7" x14ac:dyDescent="0.25">
      <c r="A12" s="73" t="s">
        <v>213</v>
      </c>
      <c r="B12" s="73" t="s">
        <v>215</v>
      </c>
      <c r="C12" s="87">
        <v>60822.23</v>
      </c>
      <c r="D12" s="87">
        <v>253423.38</v>
      </c>
      <c r="E12" s="87" t="s">
        <v>227</v>
      </c>
      <c r="F12" s="73" t="s">
        <v>228</v>
      </c>
    </row>
    <row r="13" spans="1:7" x14ac:dyDescent="0.25">
      <c r="A13" s="73" t="s">
        <v>214</v>
      </c>
      <c r="B13" s="73" t="s">
        <v>216</v>
      </c>
      <c r="C13" s="87">
        <v>223441</v>
      </c>
      <c r="D13" s="87">
        <v>1326005.07</v>
      </c>
      <c r="E13" s="87" t="s">
        <v>227</v>
      </c>
      <c r="F13" s="73" t="s">
        <v>228</v>
      </c>
    </row>
    <row r="14" spans="1:7" x14ac:dyDescent="0.25">
      <c r="A14" s="73" t="s">
        <v>217</v>
      </c>
      <c r="B14" s="73" t="s">
        <v>218</v>
      </c>
      <c r="C14" s="87">
        <v>26685.97</v>
      </c>
      <c r="D14" s="87">
        <v>178673.36</v>
      </c>
      <c r="E14" s="87" t="s">
        <v>227</v>
      </c>
      <c r="F14" s="73" t="s">
        <v>228</v>
      </c>
    </row>
    <row r="15" spans="1:7" x14ac:dyDescent="0.25">
      <c r="A15" s="73" t="s">
        <v>219</v>
      </c>
      <c r="B15" s="73" t="s">
        <v>220</v>
      </c>
      <c r="C15" s="87">
        <v>25905.97</v>
      </c>
      <c r="D15" s="87">
        <v>118722.29</v>
      </c>
      <c r="E15" s="87" t="s">
        <v>227</v>
      </c>
      <c r="F15" s="73" t="s">
        <v>228</v>
      </c>
    </row>
    <row r="16" spans="1:7" x14ac:dyDescent="0.25">
      <c r="A16" s="73" t="s">
        <v>221</v>
      </c>
      <c r="B16" s="73" t="s">
        <v>222</v>
      </c>
      <c r="C16" s="87">
        <v>7117</v>
      </c>
      <c r="D16" s="87">
        <v>52407</v>
      </c>
      <c r="E16" s="87" t="s">
        <v>227</v>
      </c>
      <c r="F16" s="73" t="s">
        <v>228</v>
      </c>
    </row>
    <row r="17" spans="1:6" x14ac:dyDescent="0.25">
      <c r="A17" s="73" t="s">
        <v>224</v>
      </c>
      <c r="B17" s="73" t="s">
        <v>225</v>
      </c>
      <c r="C17" s="87">
        <v>25486.01</v>
      </c>
      <c r="D17" s="87">
        <v>78234.210000000006</v>
      </c>
      <c r="E17" s="87" t="s">
        <v>227</v>
      </c>
      <c r="F17" s="73" t="s">
        <v>228</v>
      </c>
    </row>
    <row r="18" spans="1:6" x14ac:dyDescent="0.25">
      <c r="A18" s="73" t="s">
        <v>223</v>
      </c>
      <c r="B18" s="73" t="s">
        <v>226</v>
      </c>
      <c r="C18" s="87">
        <v>6884.19</v>
      </c>
      <c r="D18" s="87">
        <v>19400.91</v>
      </c>
      <c r="E18" s="87" t="s">
        <v>227</v>
      </c>
      <c r="F18" s="73" t="s">
        <v>228</v>
      </c>
    </row>
    <row r="19" spans="1:6" x14ac:dyDescent="0.25">
      <c r="A19" s="73"/>
      <c r="B19" s="73"/>
      <c r="C19" s="181">
        <f>SUM(C11:C18)</f>
        <v>379318.97000000003</v>
      </c>
      <c r="D19" s="181">
        <f>SUM(D11:D18)</f>
        <v>2047483.82</v>
      </c>
      <c r="E19" s="87" t="s">
        <v>227</v>
      </c>
      <c r="F19" s="73" t="s">
        <v>228</v>
      </c>
    </row>
    <row r="20" spans="1:6" x14ac:dyDescent="0.25">
      <c r="A20" s="88"/>
      <c r="B20" s="88"/>
      <c r="C20" s="88"/>
      <c r="D20" s="88"/>
      <c r="E20" s="89"/>
      <c r="F20" s="88"/>
    </row>
    <row r="21" spans="1:6" x14ac:dyDescent="0.25">
      <c r="A21" s="70"/>
      <c r="B21" s="70"/>
      <c r="C21" s="70"/>
      <c r="D21" s="70"/>
      <c r="E21" s="90"/>
      <c r="F21" s="70"/>
    </row>
    <row r="22" spans="1:6" ht="24" customHeight="1" x14ac:dyDescent="0.25">
      <c r="A22" s="157" t="s">
        <v>12</v>
      </c>
      <c r="B22" s="157" t="s">
        <v>40</v>
      </c>
      <c r="C22" s="158" t="s">
        <v>44</v>
      </c>
      <c r="D22" s="158" t="s">
        <v>45</v>
      </c>
      <c r="E22" s="158" t="s">
        <v>46</v>
      </c>
      <c r="F22" s="158" t="s">
        <v>47</v>
      </c>
    </row>
    <row r="23" spans="1:6" ht="26.25" customHeight="1" x14ac:dyDescent="0.25">
      <c r="A23" s="244" t="s">
        <v>2</v>
      </c>
      <c r="B23" s="245"/>
      <c r="C23" s="245"/>
      <c r="D23" s="245"/>
      <c r="E23" s="245"/>
      <c r="F23" s="246"/>
    </row>
    <row r="24" spans="1:6" x14ac:dyDescent="0.25">
      <c r="A24" s="63"/>
      <c r="B24" s="71"/>
      <c r="C24" s="91"/>
      <c r="D24" s="92"/>
      <c r="E24" s="92"/>
      <c r="F24" s="93"/>
    </row>
    <row r="25" spans="1:6" x14ac:dyDescent="0.25">
      <c r="A25" s="63"/>
      <c r="B25" s="71"/>
      <c r="C25" s="91"/>
      <c r="D25" s="92"/>
      <c r="E25" s="92"/>
      <c r="F25" s="93"/>
    </row>
    <row r="26" spans="1:6" x14ac:dyDescent="0.25">
      <c r="A26" s="63"/>
      <c r="B26" s="71"/>
      <c r="C26" s="91"/>
      <c r="D26" s="92"/>
      <c r="E26" s="92"/>
      <c r="F26" s="93"/>
    </row>
    <row r="27" spans="1:6" ht="24.75" customHeight="1" x14ac:dyDescent="0.25">
      <c r="A27" s="244" t="s">
        <v>3</v>
      </c>
      <c r="B27" s="245"/>
      <c r="C27" s="245"/>
      <c r="D27" s="245"/>
      <c r="E27" s="245"/>
      <c r="F27" s="246"/>
    </row>
    <row r="28" spans="1:6" x14ac:dyDescent="0.25">
      <c r="A28" s="63"/>
      <c r="B28" s="71"/>
      <c r="C28" s="91"/>
      <c r="D28" s="92"/>
      <c r="E28" s="92"/>
      <c r="F28" s="93"/>
    </row>
    <row r="29" spans="1:6" ht="36" x14ac:dyDescent="0.25">
      <c r="A29" s="178" t="s">
        <v>229</v>
      </c>
      <c r="B29" s="177" t="s">
        <v>230</v>
      </c>
      <c r="C29" s="176">
        <v>62790.38</v>
      </c>
      <c r="D29" s="179">
        <v>62790.38</v>
      </c>
      <c r="E29" s="179" t="s">
        <v>231</v>
      </c>
      <c r="F29" s="180" t="s">
        <v>232</v>
      </c>
    </row>
    <row r="30" spans="1:6" x14ac:dyDescent="0.25">
      <c r="A30" s="63"/>
      <c r="B30" s="71"/>
      <c r="C30" s="91"/>
      <c r="D30" s="92"/>
      <c r="E30" s="92"/>
      <c r="F30" s="93"/>
    </row>
    <row r="31" spans="1:6" ht="24" customHeight="1" x14ac:dyDescent="0.25">
      <c r="A31" s="244" t="s">
        <v>48</v>
      </c>
      <c r="B31" s="245"/>
      <c r="C31" s="245"/>
      <c r="D31" s="245"/>
      <c r="E31" s="245"/>
      <c r="F31" s="246"/>
    </row>
    <row r="32" spans="1:6" x14ac:dyDescent="0.25">
      <c r="A32" s="63"/>
      <c r="B32" s="71"/>
      <c r="C32" s="91"/>
      <c r="D32" s="92"/>
      <c r="E32" s="92"/>
      <c r="F32" s="93"/>
    </row>
    <row r="33" spans="1:6" x14ac:dyDescent="0.25">
      <c r="A33" s="63"/>
      <c r="B33" s="71"/>
      <c r="C33" s="91"/>
      <c r="D33" s="92"/>
      <c r="E33" s="92"/>
      <c r="F33" s="93"/>
    </row>
    <row r="34" spans="1:6" x14ac:dyDescent="0.25">
      <c r="A34" s="63"/>
      <c r="B34" s="94" t="s">
        <v>31</v>
      </c>
      <c r="C34" s="95">
        <f>SUM(C23:C33)</f>
        <v>62790.38</v>
      </c>
      <c r="D34" s="96">
        <f>SUM(D23:D33)</f>
        <v>62790.38</v>
      </c>
      <c r="E34" s="96">
        <f>SUM(E23:E33)</f>
        <v>0</v>
      </c>
      <c r="F34" s="63"/>
    </row>
    <row r="35" spans="1:6" x14ac:dyDescent="0.25">
      <c r="A35" s="168" t="s">
        <v>183</v>
      </c>
      <c r="B35" s="1"/>
      <c r="C35" s="1"/>
      <c r="D35" s="27"/>
      <c r="E35" s="27"/>
      <c r="F35" s="1"/>
    </row>
    <row r="36" spans="1:6" x14ac:dyDescent="0.25">
      <c r="A36" s="1"/>
      <c r="B36" s="1"/>
      <c r="C36" s="1"/>
      <c r="D36" s="27"/>
      <c r="E36" s="27"/>
      <c r="F36" s="1"/>
    </row>
    <row r="37" spans="1:6" x14ac:dyDescent="0.25">
      <c r="A37" s="1"/>
      <c r="B37" s="1"/>
      <c r="C37" s="1"/>
      <c r="D37" s="27"/>
      <c r="E37" s="27"/>
      <c r="F37" s="1"/>
    </row>
    <row r="38" spans="1:6" x14ac:dyDescent="0.25">
      <c r="A38" s="1"/>
      <c r="B38" s="1"/>
      <c r="C38" s="1"/>
      <c r="D38" s="27"/>
      <c r="E38" s="27"/>
      <c r="F38" s="1"/>
    </row>
    <row r="39" spans="1:6" x14ac:dyDescent="0.25">
      <c r="A39" s="1"/>
      <c r="B39" s="1"/>
      <c r="C39" s="1"/>
      <c r="D39" s="27"/>
      <c r="E39" s="27"/>
      <c r="F39" s="1"/>
    </row>
    <row r="40" spans="1:6" x14ac:dyDescent="0.25">
      <c r="A40" s="1"/>
      <c r="B40" s="1"/>
      <c r="C40" s="1"/>
      <c r="D40" s="27"/>
      <c r="E40" s="27"/>
      <c r="F40" s="1"/>
    </row>
    <row r="41" spans="1:6" x14ac:dyDescent="0.25">
      <c r="A41" s="1"/>
      <c r="B41" s="1"/>
      <c r="C41" s="1"/>
      <c r="D41" s="27"/>
      <c r="E41" s="27"/>
      <c r="F41" s="1"/>
    </row>
    <row r="42" spans="1:6" x14ac:dyDescent="0.25">
      <c r="A42" s="1"/>
      <c r="B42" s="1"/>
      <c r="C42" s="1"/>
      <c r="D42" s="27"/>
      <c r="E42" s="27"/>
      <c r="F42" s="1"/>
    </row>
    <row r="43" spans="1:6" x14ac:dyDescent="0.25">
      <c r="A43" s="1"/>
      <c r="B43" s="1"/>
      <c r="C43" s="1"/>
      <c r="D43" s="27"/>
      <c r="E43" s="27"/>
      <c r="F43" s="1"/>
    </row>
    <row r="44" spans="1:6" x14ac:dyDescent="0.25">
      <c r="A44" s="1"/>
      <c r="B44" s="1"/>
      <c r="C44" s="1"/>
      <c r="D44" s="27"/>
      <c r="E44" s="27"/>
      <c r="F44" s="1"/>
    </row>
    <row r="45" spans="1:6" x14ac:dyDescent="0.25">
      <c r="A45" s="1"/>
      <c r="B45" s="1"/>
      <c r="C45" s="1"/>
      <c r="D45" s="27"/>
      <c r="E45" s="27"/>
      <c r="F45" s="1"/>
    </row>
    <row r="46" spans="1:6" x14ac:dyDescent="0.25">
      <c r="A46" s="23"/>
      <c r="B46" s="23"/>
      <c r="C46" s="28"/>
      <c r="D46" s="28"/>
      <c r="E46" s="28"/>
      <c r="F46" s="23"/>
    </row>
    <row r="47" spans="1:6" ht="15" customHeight="1" x14ac:dyDescent="0.25">
      <c r="A47" s="222" t="s">
        <v>32</v>
      </c>
      <c r="B47" s="223"/>
      <c r="C47" s="223"/>
      <c r="D47" s="223"/>
      <c r="E47" s="223"/>
      <c r="F47" s="224"/>
    </row>
    <row r="48" spans="1:6" ht="13.5" customHeight="1" x14ac:dyDescent="0.25">
      <c r="A48" s="247" t="s">
        <v>148</v>
      </c>
      <c r="B48" s="248"/>
      <c r="C48" s="248"/>
      <c r="D48" s="248"/>
      <c r="E48" s="248"/>
      <c r="F48" s="249"/>
    </row>
    <row r="49" spans="1:6" ht="13.5" customHeight="1" x14ac:dyDescent="0.25">
      <c r="A49" s="250" t="s">
        <v>149</v>
      </c>
      <c r="B49" s="251"/>
      <c r="C49" s="251"/>
      <c r="D49" s="251"/>
      <c r="E49" s="251"/>
      <c r="F49" s="252"/>
    </row>
    <row r="50" spans="1:6" ht="13.5" customHeight="1" x14ac:dyDescent="0.25">
      <c r="A50" s="97" t="s">
        <v>150</v>
      </c>
      <c r="B50" s="98"/>
      <c r="C50" s="98"/>
      <c r="D50" s="98"/>
      <c r="E50" s="98"/>
      <c r="F50" s="99"/>
    </row>
    <row r="51" spans="1:6" ht="13.5" customHeight="1" x14ac:dyDescent="0.25">
      <c r="A51" s="97" t="s">
        <v>151</v>
      </c>
      <c r="B51" s="98"/>
      <c r="C51" s="98"/>
      <c r="D51" s="98"/>
      <c r="E51" s="98"/>
      <c r="F51" s="99"/>
    </row>
    <row r="52" spans="1:6" ht="13.5" customHeight="1" x14ac:dyDescent="0.25">
      <c r="A52" s="228" t="s">
        <v>140</v>
      </c>
      <c r="B52" s="229"/>
      <c r="C52" s="229"/>
      <c r="D52" s="229"/>
      <c r="E52" s="229"/>
      <c r="F52" s="230"/>
    </row>
    <row r="53" spans="1:6" ht="13.5" customHeight="1" x14ac:dyDescent="0.25">
      <c r="A53" s="228" t="s">
        <v>141</v>
      </c>
      <c r="B53" s="229"/>
      <c r="C53" s="229"/>
      <c r="D53" s="229"/>
      <c r="E53" s="229"/>
      <c r="F53" s="230"/>
    </row>
    <row r="54" spans="1:6" ht="13.5" customHeight="1" x14ac:dyDescent="0.25">
      <c r="A54" s="228" t="s">
        <v>152</v>
      </c>
      <c r="B54" s="229"/>
      <c r="C54" s="229"/>
      <c r="D54" s="229"/>
      <c r="E54" s="229"/>
      <c r="F54" s="230"/>
    </row>
    <row r="55" spans="1:6" ht="13.5" customHeight="1" x14ac:dyDescent="0.25">
      <c r="A55" s="253" t="s">
        <v>153</v>
      </c>
      <c r="B55" s="254"/>
      <c r="C55" s="254"/>
      <c r="D55" s="254"/>
      <c r="E55" s="254"/>
      <c r="F55" s="255"/>
    </row>
    <row r="56" spans="1:6" ht="13.5" customHeight="1" x14ac:dyDescent="0.25">
      <c r="A56" s="228" t="s">
        <v>154</v>
      </c>
      <c r="B56" s="256"/>
      <c r="C56" s="256"/>
      <c r="D56" s="256"/>
      <c r="E56" s="256"/>
      <c r="F56" s="257"/>
    </row>
    <row r="57" spans="1:6" ht="13.5" customHeight="1" x14ac:dyDescent="0.25">
      <c r="A57" s="253" t="s">
        <v>155</v>
      </c>
      <c r="B57" s="254"/>
      <c r="C57" s="254"/>
      <c r="D57" s="254"/>
      <c r="E57" s="254"/>
      <c r="F57" s="255"/>
    </row>
    <row r="58" spans="1:6" ht="13.5" customHeight="1" x14ac:dyDescent="0.25">
      <c r="A58" s="241"/>
      <c r="B58" s="242"/>
      <c r="C58" s="242"/>
      <c r="D58" s="242"/>
      <c r="E58" s="242"/>
      <c r="F58" s="243"/>
    </row>
  </sheetData>
  <protectedRanges>
    <protectedRange sqref="B24:D26 B28:D30 E23:F34 B32:D34" name="Rango1"/>
  </protectedRanges>
  <mergeCells count="19">
    <mergeCell ref="A23:F23"/>
    <mergeCell ref="A3:F3"/>
    <mergeCell ref="A4:F4"/>
    <mergeCell ref="A5:F5"/>
    <mergeCell ref="A6:F6"/>
    <mergeCell ref="A7:G7"/>
    <mergeCell ref="A2:F2"/>
    <mergeCell ref="A58:F58"/>
    <mergeCell ref="A27:F27"/>
    <mergeCell ref="A31:F31"/>
    <mergeCell ref="A47:F47"/>
    <mergeCell ref="A48:F48"/>
    <mergeCell ref="A49:F49"/>
    <mergeCell ref="A52:F52"/>
    <mergeCell ref="A53:F53"/>
    <mergeCell ref="A54:F54"/>
    <mergeCell ref="A55:F55"/>
    <mergeCell ref="A56:F56"/>
    <mergeCell ref="A57:F57"/>
  </mergeCells>
  <pageMargins left="0.47333333333333333" right="1.4273958333333334" top="1.0058333333333334" bottom="0.35433070866141736" header="0.31496062992125984" footer="0.31496062992125984"/>
  <pageSetup scale="71" orientation="landscape" r:id="rId1"/>
  <headerFooter>
    <oddHeader>&amp;L&amp;G&amp;R&amp;G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showGridLines="0" zoomScale="80" zoomScaleNormal="80" workbookViewId="0">
      <selection activeCell="A21" sqref="A21:C21"/>
    </sheetView>
  </sheetViews>
  <sheetFormatPr baseColWidth="10" defaultColWidth="11.42578125" defaultRowHeight="15" x14ac:dyDescent="0.25"/>
  <cols>
    <col min="1" max="1" width="60.85546875" style="4" customWidth="1"/>
    <col min="2" max="2" width="59.28515625" style="4" customWidth="1"/>
    <col min="3" max="3" width="22.7109375" style="4" customWidth="1"/>
    <col min="4" max="4" width="15.5703125" style="4" customWidth="1"/>
    <col min="5" max="5" width="11.42578125" style="4" customWidth="1"/>
    <col min="6" max="16384" width="11.42578125" style="4"/>
  </cols>
  <sheetData>
    <row r="1" spans="1:7" x14ac:dyDescent="0.25">
      <c r="A1" s="1"/>
      <c r="B1" s="1"/>
      <c r="C1" s="3" t="s">
        <v>49</v>
      </c>
      <c r="D1" s="2"/>
      <c r="E1" s="2"/>
      <c r="F1" s="1"/>
    </row>
    <row r="2" spans="1:7" x14ac:dyDescent="0.25">
      <c r="A2" s="195" t="s">
        <v>208</v>
      </c>
      <c r="B2" s="195"/>
      <c r="C2" s="195"/>
      <c r="D2" s="150"/>
      <c r="E2" s="151"/>
      <c r="F2" s="1"/>
      <c r="G2" s="1"/>
    </row>
    <row r="3" spans="1:7" ht="15.75" customHeight="1" x14ac:dyDescent="0.25">
      <c r="A3" s="195" t="s">
        <v>9</v>
      </c>
      <c r="B3" s="195"/>
      <c r="C3" s="195"/>
      <c r="D3" s="150"/>
      <c r="E3" s="150"/>
      <c r="F3" s="1"/>
      <c r="G3" s="1"/>
    </row>
    <row r="4" spans="1:7" x14ac:dyDescent="0.25">
      <c r="A4" s="195" t="s">
        <v>10</v>
      </c>
      <c r="B4" s="195"/>
      <c r="C4" s="195"/>
      <c r="D4" s="150"/>
      <c r="E4" s="150"/>
      <c r="F4" s="1"/>
      <c r="G4" s="1"/>
    </row>
    <row r="5" spans="1:7" x14ac:dyDescent="0.25">
      <c r="A5" s="197" t="s">
        <v>11</v>
      </c>
      <c r="B5" s="197"/>
      <c r="C5" s="197"/>
      <c r="D5" s="166"/>
      <c r="E5" s="166"/>
      <c r="F5" s="1"/>
      <c r="G5" s="1"/>
    </row>
    <row r="6" spans="1:7" ht="21" customHeight="1" x14ac:dyDescent="0.25">
      <c r="A6" s="197" t="s">
        <v>38</v>
      </c>
      <c r="B6" s="197"/>
      <c r="C6" s="197"/>
      <c r="D6" s="166"/>
      <c r="E6" s="166"/>
      <c r="F6" s="1"/>
      <c r="G6" s="1"/>
    </row>
    <row r="7" spans="1:7" ht="19.5" customHeight="1" x14ac:dyDescent="0.25">
      <c r="A7" s="259" t="s">
        <v>50</v>
      </c>
      <c r="B7" s="259"/>
      <c r="C7" s="259"/>
      <c r="D7" s="27"/>
      <c r="E7" s="1"/>
      <c r="F7" s="1"/>
      <c r="G7" s="1"/>
    </row>
    <row r="8" spans="1:7" ht="14.25" customHeight="1" x14ac:dyDescent="0.25">
      <c r="A8" s="260" t="s">
        <v>235</v>
      </c>
      <c r="B8" s="260"/>
      <c r="C8" s="260"/>
      <c r="D8" s="166"/>
      <c r="E8" s="166"/>
      <c r="F8" s="166"/>
      <c r="G8" s="166"/>
    </row>
    <row r="9" spans="1:7" x14ac:dyDescent="0.25">
      <c r="A9" s="100" t="s">
        <v>51</v>
      </c>
      <c r="B9" s="70"/>
      <c r="C9" s="70"/>
      <c r="D9" s="1"/>
      <c r="E9" s="1"/>
      <c r="F9" s="1"/>
      <c r="G9" s="1"/>
    </row>
    <row r="10" spans="1:7" ht="24.95" customHeight="1" x14ac:dyDescent="0.25">
      <c r="A10" s="157" t="s">
        <v>12</v>
      </c>
      <c r="B10" s="157" t="s">
        <v>52</v>
      </c>
      <c r="C10" s="157" t="s">
        <v>53</v>
      </c>
    </row>
    <row r="11" spans="1:7" ht="34.5" customHeight="1" x14ac:dyDescent="0.25">
      <c r="A11" s="178" t="s">
        <v>236</v>
      </c>
      <c r="B11" s="178" t="s">
        <v>237</v>
      </c>
      <c r="C11" s="178" t="s">
        <v>238</v>
      </c>
    </row>
    <row r="12" spans="1:7" ht="34.5" customHeight="1" x14ac:dyDescent="0.25">
      <c r="A12" s="178" t="s">
        <v>239</v>
      </c>
      <c r="B12" s="178" t="s">
        <v>237</v>
      </c>
      <c r="C12" s="178" t="s">
        <v>238</v>
      </c>
    </row>
    <row r="13" spans="1:7" ht="34.5" customHeight="1" x14ac:dyDescent="0.25">
      <c r="A13" s="101" t="s">
        <v>240</v>
      </c>
      <c r="B13" s="178" t="s">
        <v>237</v>
      </c>
      <c r="C13" s="178" t="s">
        <v>238</v>
      </c>
    </row>
    <row r="14" spans="1:7" ht="34.5" customHeight="1" x14ac:dyDescent="0.25">
      <c r="A14" s="101" t="s">
        <v>241</v>
      </c>
      <c r="B14" s="178" t="s">
        <v>237</v>
      </c>
      <c r="C14" s="178" t="s">
        <v>238</v>
      </c>
    </row>
    <row r="15" spans="1:7" ht="34.5" customHeight="1" x14ac:dyDescent="0.25">
      <c r="A15" s="101" t="s">
        <v>242</v>
      </c>
      <c r="B15" s="178" t="s">
        <v>237</v>
      </c>
      <c r="C15" s="178" t="s">
        <v>238</v>
      </c>
    </row>
    <row r="16" spans="1:7" ht="32.25" customHeight="1" x14ac:dyDescent="0.25">
      <c r="A16" s="102" t="s">
        <v>243</v>
      </c>
      <c r="B16" s="178" t="s">
        <v>237</v>
      </c>
      <c r="C16" s="178" t="s">
        <v>238</v>
      </c>
    </row>
    <row r="17" spans="1:8" ht="32.25" customHeight="1" x14ac:dyDescent="0.25">
      <c r="A17" s="102" t="s">
        <v>244</v>
      </c>
      <c r="B17" s="178" t="s">
        <v>237</v>
      </c>
      <c r="C17" s="178" t="s">
        <v>238</v>
      </c>
    </row>
    <row r="18" spans="1:8" ht="21.75" customHeight="1" x14ac:dyDescent="0.25">
      <c r="A18" s="101" t="s">
        <v>54</v>
      </c>
      <c r="B18" s="63"/>
      <c r="C18" s="63"/>
      <c r="D18" s="1"/>
      <c r="E18" s="1"/>
      <c r="F18" s="1"/>
      <c r="G18" s="1"/>
    </row>
    <row r="19" spans="1:8" x14ac:dyDescent="0.25">
      <c r="A19" s="168" t="s">
        <v>183</v>
      </c>
      <c r="B19" s="70"/>
      <c r="C19" s="70"/>
      <c r="D19" s="1"/>
      <c r="E19" s="1"/>
      <c r="F19" s="1"/>
      <c r="G19" s="1"/>
    </row>
    <row r="20" spans="1:8" x14ac:dyDescent="0.25">
      <c r="A20" s="70"/>
      <c r="B20" s="70"/>
      <c r="C20" s="70"/>
      <c r="D20" s="1"/>
      <c r="E20" s="1"/>
      <c r="F20" s="1"/>
      <c r="G20" s="1"/>
    </row>
    <row r="21" spans="1:8" ht="28.5" customHeight="1" x14ac:dyDescent="0.25">
      <c r="A21" s="258" t="s">
        <v>55</v>
      </c>
      <c r="B21" s="258"/>
      <c r="C21" s="258"/>
      <c r="D21" s="29"/>
      <c r="E21" s="29"/>
      <c r="F21" s="29"/>
      <c r="G21" s="29"/>
    </row>
    <row r="22" spans="1:8" x14ac:dyDescent="0.25">
      <c r="A22" s="1"/>
      <c r="B22" s="1"/>
      <c r="C22" s="1"/>
      <c r="D22" s="1"/>
      <c r="E22" s="1"/>
      <c r="F22" s="1"/>
      <c r="G22" s="1"/>
      <c r="H22" s="17"/>
    </row>
    <row r="23" spans="1:8" x14ac:dyDescent="0.25">
      <c r="A23" s="1"/>
      <c r="B23" s="1"/>
      <c r="C23" s="1"/>
      <c r="D23" s="1"/>
      <c r="E23" s="1"/>
      <c r="F23" s="1"/>
      <c r="G23" s="1"/>
      <c r="H23" s="17"/>
    </row>
    <row r="24" spans="1:8" x14ac:dyDescent="0.25">
      <c r="A24" s="17"/>
      <c r="B24" s="17"/>
      <c r="C24" s="17"/>
      <c r="D24" s="17"/>
      <c r="E24" s="17"/>
      <c r="F24" s="17"/>
      <c r="G24" s="17"/>
      <c r="H24" s="17"/>
    </row>
    <row r="25" spans="1:8" x14ac:dyDescent="0.25">
      <c r="A25" s="17"/>
      <c r="B25" s="17"/>
      <c r="C25" s="17"/>
      <c r="D25" s="17"/>
      <c r="E25" s="17"/>
      <c r="F25" s="17"/>
      <c r="G25" s="17"/>
      <c r="H25" s="17"/>
    </row>
    <row r="26" spans="1:8" x14ac:dyDescent="0.25">
      <c r="A26" s="17"/>
      <c r="B26" s="17"/>
      <c r="C26" s="17"/>
      <c r="D26" s="17"/>
      <c r="E26" s="17"/>
      <c r="F26" s="17"/>
      <c r="G26" s="17"/>
      <c r="H26" s="17"/>
    </row>
    <row r="27" spans="1:8" x14ac:dyDescent="0.25">
      <c r="A27" s="17"/>
      <c r="B27" s="17"/>
      <c r="C27" s="17"/>
      <c r="D27" s="17"/>
      <c r="E27" s="17"/>
      <c r="F27" s="17"/>
      <c r="G27" s="17"/>
      <c r="H27" s="17"/>
    </row>
    <row r="28" spans="1:8" x14ac:dyDescent="0.25">
      <c r="A28" s="17"/>
      <c r="B28" s="17"/>
      <c r="C28" s="17"/>
      <c r="D28" s="17"/>
      <c r="E28" s="17"/>
      <c r="F28" s="17"/>
      <c r="G28" s="17"/>
      <c r="H28" s="17"/>
    </row>
  </sheetData>
  <protectedRanges>
    <protectedRange sqref="A9:G9" name="Rango1_1"/>
  </protectedRanges>
  <mergeCells count="8">
    <mergeCell ref="A2:C2"/>
    <mergeCell ref="A21:C21"/>
    <mergeCell ref="A7:C7"/>
    <mergeCell ref="A3:C3"/>
    <mergeCell ref="A4:C4"/>
    <mergeCell ref="A5:C5"/>
    <mergeCell ref="A6:C6"/>
    <mergeCell ref="A8:C8"/>
  </mergeCells>
  <pageMargins left="0.796875" right="1.2734375" top="0.9453125" bottom="0.74803149606299213" header="0.31496062992125984" footer="0.31496062992125984"/>
  <pageSetup scale="75" orientation="landscape" r:id="rId1"/>
  <headerFooter>
    <oddHeader>&amp;L&amp;G&amp;R&amp;G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showGridLines="0" zoomScale="80" zoomScaleNormal="80" workbookViewId="0">
      <selection activeCell="L43" sqref="L43"/>
    </sheetView>
  </sheetViews>
  <sheetFormatPr baseColWidth="10" defaultColWidth="11.42578125" defaultRowHeight="15" x14ac:dyDescent="0.25"/>
  <cols>
    <col min="1" max="1" width="12.85546875" style="4" customWidth="1"/>
    <col min="2" max="2" width="40.7109375" style="4" customWidth="1"/>
    <col min="3" max="3" width="19.140625" style="4" customWidth="1"/>
    <col min="4" max="4" width="30.140625" style="4" customWidth="1"/>
    <col min="5" max="16384" width="11.42578125" style="4"/>
  </cols>
  <sheetData>
    <row r="1" spans="1:5" x14ac:dyDescent="0.25">
      <c r="A1" s="149"/>
      <c r="B1" s="149"/>
      <c r="C1" s="149"/>
      <c r="D1" s="148" t="s">
        <v>56</v>
      </c>
    </row>
    <row r="2" spans="1:5" x14ac:dyDescent="0.25">
      <c r="A2" s="195" t="s">
        <v>208</v>
      </c>
      <c r="B2" s="195"/>
      <c r="C2" s="195"/>
      <c r="D2" s="195"/>
    </row>
    <row r="3" spans="1:5" ht="15.75" customHeight="1" x14ac:dyDescent="0.25">
      <c r="A3" s="195" t="s">
        <v>9</v>
      </c>
      <c r="B3" s="195"/>
      <c r="C3" s="195"/>
      <c r="D3" s="195"/>
    </row>
    <row r="4" spans="1:5" x14ac:dyDescent="0.25">
      <c r="A4" s="195" t="s">
        <v>10</v>
      </c>
      <c r="B4" s="195"/>
      <c r="C4" s="195"/>
      <c r="D4" s="195"/>
    </row>
    <row r="5" spans="1:5" x14ac:dyDescent="0.25">
      <c r="A5" s="197" t="s">
        <v>11</v>
      </c>
      <c r="B5" s="197"/>
      <c r="C5" s="197"/>
      <c r="D5" s="197"/>
    </row>
    <row r="6" spans="1:5" x14ac:dyDescent="0.25">
      <c r="A6" s="197" t="s">
        <v>57</v>
      </c>
      <c r="B6" s="197"/>
      <c r="C6" s="197"/>
      <c r="D6" s="197"/>
    </row>
    <row r="7" spans="1:5" x14ac:dyDescent="0.25">
      <c r="A7" s="264" t="s">
        <v>246</v>
      </c>
      <c r="B7" s="264"/>
      <c r="C7" s="264"/>
      <c r="D7" s="264"/>
      <c r="E7" s="26"/>
    </row>
    <row r="8" spans="1:5" ht="24" customHeight="1" x14ac:dyDescent="0.25">
      <c r="A8" s="157" t="s">
        <v>12</v>
      </c>
      <c r="B8" s="157" t="s">
        <v>13</v>
      </c>
      <c r="C8" s="158" t="s">
        <v>15</v>
      </c>
      <c r="D8" s="158" t="s">
        <v>28</v>
      </c>
      <c r="E8" s="17"/>
    </row>
    <row r="9" spans="1:5" ht="18" customHeight="1" x14ac:dyDescent="0.25">
      <c r="A9" s="63"/>
      <c r="B9" s="71"/>
      <c r="C9" s="91"/>
      <c r="D9" s="92"/>
      <c r="E9" s="30"/>
    </row>
    <row r="10" spans="1:5" x14ac:dyDescent="0.25">
      <c r="A10" s="261" t="s">
        <v>245</v>
      </c>
      <c r="B10" s="262"/>
      <c r="C10" s="262"/>
      <c r="D10" s="263"/>
    </row>
    <row r="11" spans="1:5" x14ac:dyDescent="0.25">
      <c r="A11" s="103"/>
      <c r="B11" s="104"/>
      <c r="C11" s="91"/>
      <c r="D11" s="92"/>
    </row>
    <row r="12" spans="1:5" x14ac:dyDescent="0.25">
      <c r="A12" s="63"/>
      <c r="B12" s="71"/>
      <c r="C12" s="91"/>
      <c r="D12" s="92"/>
    </row>
    <row r="13" spans="1:5" x14ac:dyDescent="0.25">
      <c r="A13" s="63"/>
      <c r="B13" s="105" t="s">
        <v>31</v>
      </c>
      <c r="C13" s="72">
        <f>SUM(C9:C12)</f>
        <v>0</v>
      </c>
      <c r="D13" s="82">
        <f>SUM(D9:D12)</f>
        <v>0</v>
      </c>
    </row>
    <row r="14" spans="1:5" x14ac:dyDescent="0.25">
      <c r="A14" s="168" t="s">
        <v>183</v>
      </c>
      <c r="B14" s="12"/>
      <c r="C14" s="8"/>
      <c r="D14" s="13"/>
    </row>
    <row r="15" spans="1:5" x14ac:dyDescent="0.25">
      <c r="A15" s="11"/>
      <c r="B15" s="12"/>
      <c r="C15" s="8"/>
      <c r="D15" s="13"/>
    </row>
    <row r="16" spans="1:5" x14ac:dyDescent="0.25">
      <c r="A16" s="11"/>
      <c r="B16" s="12"/>
      <c r="C16" s="8"/>
      <c r="D16" s="13"/>
    </row>
    <row r="17" spans="1:5" x14ac:dyDescent="0.25">
      <c r="A17" s="11"/>
      <c r="B17" s="12"/>
      <c r="C17" s="8"/>
      <c r="D17" s="13"/>
    </row>
    <row r="18" spans="1:5" x14ac:dyDescent="0.25">
      <c r="A18" s="11"/>
      <c r="B18" s="12"/>
      <c r="C18" s="8"/>
      <c r="D18" s="13"/>
    </row>
    <row r="19" spans="1:5" x14ac:dyDescent="0.25">
      <c r="A19" s="11"/>
      <c r="B19" s="12"/>
      <c r="C19" s="8"/>
      <c r="D19" s="13"/>
    </row>
    <row r="20" spans="1:5" x14ac:dyDescent="0.25">
      <c r="A20" s="11"/>
      <c r="B20" s="12"/>
      <c r="C20" s="8"/>
      <c r="D20" s="13"/>
    </row>
    <row r="21" spans="1:5" x14ac:dyDescent="0.25">
      <c r="A21" s="11"/>
      <c r="B21" s="12"/>
      <c r="C21" s="8"/>
      <c r="D21" s="13"/>
    </row>
    <row r="22" spans="1:5" x14ac:dyDescent="0.25">
      <c r="A22" s="11"/>
      <c r="B22" s="12"/>
      <c r="C22" s="8"/>
      <c r="D22" s="13"/>
    </row>
    <row r="23" spans="1:5" x14ac:dyDescent="0.25">
      <c r="A23" s="11"/>
      <c r="B23" s="12"/>
      <c r="C23" s="8"/>
      <c r="D23" s="13"/>
    </row>
    <row r="24" spans="1:5" x14ac:dyDescent="0.25">
      <c r="A24" s="11"/>
      <c r="B24" s="12"/>
      <c r="C24" s="8"/>
      <c r="D24" s="13"/>
    </row>
    <row r="25" spans="1:5" x14ac:dyDescent="0.25">
      <c r="A25" s="11"/>
      <c r="B25" s="12"/>
      <c r="C25" s="8"/>
      <c r="D25" s="13"/>
    </row>
    <row r="26" spans="1:5" x14ac:dyDescent="0.25">
      <c r="A26" s="11"/>
      <c r="B26" s="12"/>
      <c r="C26" s="8"/>
      <c r="D26" s="13"/>
    </row>
    <row r="27" spans="1:5" x14ac:dyDescent="0.25">
      <c r="A27" s="11"/>
      <c r="B27" s="12"/>
      <c r="C27" s="8"/>
      <c r="D27" s="13"/>
    </row>
    <row r="28" spans="1:5" x14ac:dyDescent="0.25">
      <c r="A28" s="15"/>
      <c r="B28" s="31"/>
      <c r="C28" s="32"/>
      <c r="D28" s="33"/>
    </row>
    <row r="29" spans="1:5" ht="15" customHeight="1" x14ac:dyDescent="0.25">
      <c r="A29" s="222" t="s">
        <v>32</v>
      </c>
      <c r="B29" s="223"/>
      <c r="C29" s="223"/>
      <c r="D29" s="224"/>
      <c r="E29" s="34"/>
    </row>
    <row r="30" spans="1:5" x14ac:dyDescent="0.25">
      <c r="A30" s="265" t="s">
        <v>140</v>
      </c>
      <c r="B30" s="266"/>
      <c r="C30" s="266"/>
      <c r="D30" s="267"/>
      <c r="E30" s="35"/>
    </row>
    <row r="31" spans="1:5" x14ac:dyDescent="0.25">
      <c r="A31" s="268" t="s">
        <v>141</v>
      </c>
      <c r="B31" s="269"/>
      <c r="C31" s="269"/>
      <c r="D31" s="270"/>
      <c r="E31" s="35"/>
    </row>
    <row r="32" spans="1:5" ht="15" customHeight="1" x14ac:dyDescent="0.25">
      <c r="A32" s="271" t="s">
        <v>156</v>
      </c>
      <c r="B32" s="272"/>
      <c r="C32" s="272"/>
      <c r="D32" s="273"/>
      <c r="E32" s="36"/>
    </row>
    <row r="33" spans="1:5" x14ac:dyDescent="0.25">
      <c r="A33" s="274" t="s">
        <v>157</v>
      </c>
      <c r="B33" s="275"/>
      <c r="C33" s="275"/>
      <c r="D33" s="276"/>
      <c r="E33" s="37"/>
    </row>
    <row r="41" spans="1:5" ht="15.75" customHeight="1" x14ac:dyDescent="0.25"/>
    <row r="44" spans="1:5" ht="15" customHeight="1" x14ac:dyDescent="0.25"/>
  </sheetData>
  <protectedRanges>
    <protectedRange sqref="E8" name="Rango1_1"/>
    <protectedRange sqref="B9:D10 B12:D28 C11:D11" name="Rango1"/>
    <protectedRange sqref="B11" name="Rango1_2"/>
  </protectedRanges>
  <mergeCells count="12">
    <mergeCell ref="A29:D29"/>
    <mergeCell ref="A30:D30"/>
    <mergeCell ref="A31:D31"/>
    <mergeCell ref="A32:D32"/>
    <mergeCell ref="A33:D33"/>
    <mergeCell ref="A10:D10"/>
    <mergeCell ref="A7:D7"/>
    <mergeCell ref="A2:D2"/>
    <mergeCell ref="A3:D3"/>
    <mergeCell ref="A4:D4"/>
    <mergeCell ref="A5:D5"/>
    <mergeCell ref="A6:D6"/>
  </mergeCells>
  <pageMargins left="0.94687500000000002" right="1.940625" top="1.096875" bottom="0.74803149606299213" header="0.31496062992125984" footer="0.31496062992125984"/>
  <pageSetup scale="90" orientation="landscape" r:id="rId1"/>
  <headerFooter>
    <oddHeader>&amp;L&amp;G&amp;R&amp;G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zoomScale="80" zoomScaleNormal="80" workbookViewId="0">
      <selection activeCell="O40" sqref="O40"/>
    </sheetView>
  </sheetViews>
  <sheetFormatPr baseColWidth="10" defaultColWidth="11.42578125" defaultRowHeight="15" x14ac:dyDescent="0.25"/>
  <cols>
    <col min="1" max="1" width="12.7109375" style="4" customWidth="1"/>
    <col min="2" max="2" width="28.7109375" style="4" customWidth="1"/>
    <col min="3" max="3" width="14.5703125" style="4" customWidth="1"/>
    <col min="4" max="4" width="15.85546875" style="4" customWidth="1"/>
    <col min="5" max="5" width="18.7109375" style="4" customWidth="1"/>
    <col min="6" max="7" width="14" style="4" customWidth="1"/>
    <col min="8" max="16384" width="11.42578125" style="4"/>
  </cols>
  <sheetData>
    <row r="1" spans="1:9" x14ac:dyDescent="0.25">
      <c r="A1" s="149"/>
      <c r="B1" s="149"/>
      <c r="C1" s="149"/>
      <c r="D1" s="149"/>
      <c r="E1" s="2"/>
      <c r="F1" s="149"/>
      <c r="G1" s="148" t="s">
        <v>58</v>
      </c>
      <c r="H1" s="152"/>
      <c r="I1" s="152"/>
    </row>
    <row r="2" spans="1:9" x14ac:dyDescent="0.25">
      <c r="A2" s="195" t="s">
        <v>208</v>
      </c>
      <c r="B2" s="195"/>
      <c r="C2" s="195"/>
      <c r="D2" s="195"/>
      <c r="E2" s="195"/>
      <c r="F2" s="195"/>
      <c r="G2" s="149"/>
      <c r="H2" s="152"/>
      <c r="I2" s="152"/>
    </row>
    <row r="3" spans="1:9" ht="15.75" customHeight="1" x14ac:dyDescent="0.25">
      <c r="A3" s="195" t="s">
        <v>9</v>
      </c>
      <c r="B3" s="195"/>
      <c r="C3" s="195"/>
      <c r="D3" s="195"/>
      <c r="E3" s="195"/>
      <c r="F3" s="195"/>
      <c r="G3" s="195"/>
      <c r="H3" s="152"/>
      <c r="I3" s="152"/>
    </row>
    <row r="4" spans="1:9" x14ac:dyDescent="0.25">
      <c r="A4" s="195" t="s">
        <v>10</v>
      </c>
      <c r="B4" s="195"/>
      <c r="C4" s="195"/>
      <c r="D4" s="195"/>
      <c r="E4" s="195"/>
      <c r="F4" s="195"/>
      <c r="G4" s="195"/>
      <c r="H4" s="152"/>
      <c r="I4" s="152"/>
    </row>
    <row r="5" spans="1:9" x14ac:dyDescent="0.25">
      <c r="A5" s="197" t="s">
        <v>59</v>
      </c>
      <c r="B5" s="197"/>
      <c r="C5" s="197"/>
      <c r="D5" s="197"/>
      <c r="E5" s="197"/>
      <c r="F5" s="197"/>
      <c r="G5" s="197"/>
      <c r="H5" s="152"/>
      <c r="I5" s="152"/>
    </row>
    <row r="6" spans="1:9" x14ac:dyDescent="0.25">
      <c r="A6" s="197" t="s">
        <v>233</v>
      </c>
      <c r="B6" s="197"/>
      <c r="C6" s="197"/>
      <c r="D6" s="197"/>
      <c r="E6" s="197"/>
      <c r="F6" s="197"/>
      <c r="G6" s="197"/>
      <c r="H6" s="152"/>
      <c r="I6" s="152"/>
    </row>
    <row r="7" spans="1:9" x14ac:dyDescent="0.25">
      <c r="A7" s="76" t="s">
        <v>60</v>
      </c>
      <c r="B7" s="76"/>
      <c r="C7" s="106"/>
      <c r="D7" s="107"/>
      <c r="E7" s="107"/>
      <c r="F7" s="70"/>
      <c r="G7" s="70"/>
    </row>
    <row r="8" spans="1:9" x14ac:dyDescent="0.25">
      <c r="A8" s="199" t="s">
        <v>12</v>
      </c>
      <c r="B8" s="199" t="s">
        <v>13</v>
      </c>
      <c r="C8" s="201" t="s">
        <v>15</v>
      </c>
      <c r="D8" s="201" t="s">
        <v>61</v>
      </c>
      <c r="E8" s="201" t="s">
        <v>28</v>
      </c>
      <c r="F8" s="203" t="s">
        <v>62</v>
      </c>
      <c r="G8" s="203"/>
    </row>
    <row r="9" spans="1:9" x14ac:dyDescent="0.25">
      <c r="A9" s="200"/>
      <c r="B9" s="281"/>
      <c r="C9" s="202"/>
      <c r="D9" s="202"/>
      <c r="E9" s="202"/>
      <c r="F9" s="159" t="s">
        <v>63</v>
      </c>
      <c r="G9" s="159" t="s">
        <v>64</v>
      </c>
    </row>
    <row r="10" spans="1:9" x14ac:dyDescent="0.25">
      <c r="A10" s="63"/>
      <c r="B10" s="64"/>
      <c r="C10" s="72"/>
      <c r="D10" s="82"/>
      <c r="E10" s="82"/>
      <c r="F10" s="63"/>
      <c r="G10" s="63"/>
    </row>
    <row r="11" spans="1:9" x14ac:dyDescent="0.25">
      <c r="A11" s="210" t="s">
        <v>247</v>
      </c>
      <c r="B11" s="211"/>
      <c r="C11" s="211"/>
      <c r="D11" s="211"/>
      <c r="E11" s="211"/>
      <c r="F11" s="211"/>
      <c r="G11" s="212"/>
    </row>
    <row r="12" spans="1:9" x14ac:dyDescent="0.25">
      <c r="A12" s="63"/>
      <c r="B12" s="71"/>
      <c r="C12" s="72"/>
      <c r="D12" s="82"/>
      <c r="E12" s="82"/>
      <c r="F12" s="63"/>
      <c r="G12" s="63"/>
    </row>
    <row r="13" spans="1:9" x14ac:dyDescent="0.25">
      <c r="A13" s="63"/>
      <c r="B13" s="194" t="s">
        <v>6</v>
      </c>
      <c r="C13" s="72">
        <f>SUM(C9:C12)</f>
        <v>0</v>
      </c>
      <c r="D13" s="82"/>
      <c r="E13" s="82"/>
      <c r="F13" s="63"/>
      <c r="G13" s="63"/>
    </row>
    <row r="14" spans="1:9" x14ac:dyDescent="0.25">
      <c r="A14" s="168" t="s">
        <v>183</v>
      </c>
      <c r="B14" s="12"/>
      <c r="C14" s="8"/>
      <c r="D14" s="13"/>
      <c r="E14" s="13"/>
      <c r="F14" s="11"/>
      <c r="G14" s="11"/>
    </row>
    <row r="15" spans="1:9" x14ac:dyDescent="0.25">
      <c r="A15" s="11"/>
      <c r="B15" s="12"/>
      <c r="C15" s="8"/>
      <c r="D15" s="13"/>
      <c r="E15" s="13"/>
      <c r="F15" s="11"/>
      <c r="G15" s="11"/>
    </row>
    <row r="16" spans="1:9" x14ac:dyDescent="0.25">
      <c r="A16" s="11"/>
      <c r="B16" s="12"/>
      <c r="C16" s="8"/>
      <c r="D16" s="13"/>
      <c r="E16" s="13"/>
      <c r="F16" s="11"/>
      <c r="G16" s="11"/>
    </row>
    <row r="17" spans="1:7" x14ac:dyDescent="0.25">
      <c r="A17" s="11"/>
      <c r="B17" s="12"/>
      <c r="C17" s="8"/>
      <c r="D17" s="13"/>
      <c r="E17" s="13"/>
      <c r="F17" s="11"/>
      <c r="G17" s="11"/>
    </row>
    <row r="18" spans="1:7" x14ac:dyDescent="0.25">
      <c r="A18" s="11"/>
      <c r="B18" s="12"/>
      <c r="C18" s="8"/>
      <c r="D18" s="13"/>
      <c r="E18" s="13"/>
      <c r="F18" s="11"/>
      <c r="G18" s="11"/>
    </row>
    <row r="19" spans="1:7" x14ac:dyDescent="0.25">
      <c r="A19" s="11"/>
      <c r="B19" s="12"/>
      <c r="C19" s="8"/>
      <c r="D19" s="13"/>
      <c r="E19" s="13"/>
      <c r="F19" s="11"/>
      <c r="G19" s="11"/>
    </row>
    <row r="20" spans="1:7" x14ac:dyDescent="0.25">
      <c r="A20" s="11"/>
      <c r="B20" s="12"/>
      <c r="C20" s="8"/>
      <c r="D20" s="13"/>
      <c r="E20" s="13"/>
      <c r="F20" s="11"/>
      <c r="G20" s="11"/>
    </row>
    <row r="21" spans="1:7" x14ac:dyDescent="0.25">
      <c r="A21" s="11"/>
      <c r="B21" s="12"/>
      <c r="C21" s="8"/>
      <c r="D21" s="13"/>
      <c r="E21" s="13"/>
      <c r="F21" s="11"/>
      <c r="G21" s="11"/>
    </row>
    <row r="22" spans="1:7" x14ac:dyDescent="0.25">
      <c r="A22" s="11"/>
      <c r="B22" s="12"/>
      <c r="C22" s="8"/>
      <c r="D22" s="13"/>
      <c r="E22" s="13"/>
      <c r="F22" s="11"/>
      <c r="G22" s="11"/>
    </row>
    <row r="23" spans="1:7" x14ac:dyDescent="0.25">
      <c r="A23" s="11"/>
      <c r="B23" s="12"/>
      <c r="C23" s="8"/>
      <c r="D23" s="13"/>
      <c r="E23" s="13"/>
      <c r="F23" s="11"/>
      <c r="G23" s="11"/>
    </row>
    <row r="24" spans="1:7" x14ac:dyDescent="0.25">
      <c r="A24" s="11"/>
      <c r="B24" s="12"/>
      <c r="C24" s="8"/>
      <c r="D24" s="13"/>
      <c r="E24" s="13"/>
      <c r="F24" s="11"/>
      <c r="G24" s="11"/>
    </row>
    <row r="25" spans="1:7" x14ac:dyDescent="0.25">
      <c r="A25" s="11"/>
      <c r="B25" s="12"/>
      <c r="C25" s="8"/>
      <c r="D25" s="13"/>
      <c r="E25" s="13"/>
      <c r="F25" s="11"/>
      <c r="G25" s="11"/>
    </row>
    <row r="26" spans="1:7" x14ac:dyDescent="0.25">
      <c r="A26" s="11"/>
      <c r="B26" s="12"/>
      <c r="C26" s="8"/>
      <c r="D26" s="13"/>
      <c r="E26" s="13"/>
      <c r="F26" s="11"/>
      <c r="G26" s="11"/>
    </row>
    <row r="27" spans="1:7" x14ac:dyDescent="0.25">
      <c r="A27" s="11"/>
      <c r="B27" s="12"/>
      <c r="C27" s="8"/>
      <c r="D27" s="13"/>
      <c r="E27" s="13"/>
      <c r="F27" s="11"/>
      <c r="G27" s="11"/>
    </row>
    <row r="28" spans="1:7" x14ac:dyDescent="0.25">
      <c r="A28" s="11"/>
      <c r="B28" s="12"/>
      <c r="C28" s="8"/>
      <c r="D28" s="13"/>
      <c r="E28" s="13"/>
      <c r="F28" s="11"/>
      <c r="G28" s="11"/>
    </row>
    <row r="29" spans="1:7" x14ac:dyDescent="0.25">
      <c r="A29" s="11"/>
      <c r="B29" s="12"/>
      <c r="C29" s="8"/>
      <c r="D29" s="13"/>
      <c r="E29" s="13"/>
      <c r="F29" s="11"/>
      <c r="G29" s="11"/>
    </row>
    <row r="30" spans="1:7" x14ac:dyDescent="0.25">
      <c r="A30" s="11"/>
      <c r="B30" s="12"/>
      <c r="C30" s="8"/>
      <c r="D30" s="13"/>
      <c r="E30" s="13"/>
      <c r="F30" s="11"/>
      <c r="G30" s="11"/>
    </row>
    <row r="31" spans="1:7" x14ac:dyDescent="0.25">
      <c r="A31" s="1"/>
      <c r="B31" s="209"/>
      <c r="C31" s="209"/>
      <c r="D31" s="280"/>
      <c r="E31" s="280"/>
      <c r="F31" s="1"/>
      <c r="G31" s="1"/>
    </row>
    <row r="32" spans="1:7" x14ac:dyDescent="0.25">
      <c r="A32" s="222" t="s">
        <v>32</v>
      </c>
      <c r="B32" s="223"/>
      <c r="C32" s="223"/>
      <c r="D32" s="223"/>
      <c r="E32" s="223"/>
      <c r="F32" s="223"/>
      <c r="G32" s="224"/>
    </row>
    <row r="33" spans="1:7" x14ac:dyDescent="0.25">
      <c r="A33" s="265" t="s">
        <v>140</v>
      </c>
      <c r="B33" s="266"/>
      <c r="C33" s="266"/>
      <c r="D33" s="266"/>
      <c r="E33" s="266"/>
      <c r="F33" s="266"/>
      <c r="G33" s="267"/>
    </row>
    <row r="34" spans="1:7" x14ac:dyDescent="0.25">
      <c r="A34" s="268" t="s">
        <v>141</v>
      </c>
      <c r="B34" s="269"/>
      <c r="C34" s="269"/>
      <c r="D34" s="269"/>
      <c r="E34" s="269"/>
      <c r="F34" s="269"/>
      <c r="G34" s="270"/>
    </row>
    <row r="35" spans="1:7" x14ac:dyDescent="0.25">
      <c r="A35" s="268" t="s">
        <v>158</v>
      </c>
      <c r="B35" s="269"/>
      <c r="C35" s="269"/>
      <c r="D35" s="269"/>
      <c r="E35" s="269"/>
      <c r="F35" s="269"/>
      <c r="G35" s="270"/>
    </row>
    <row r="36" spans="1:7" x14ac:dyDescent="0.25">
      <c r="A36" s="277" t="s">
        <v>159</v>
      </c>
      <c r="B36" s="278"/>
      <c r="C36" s="278"/>
      <c r="D36" s="278"/>
      <c r="E36" s="278"/>
      <c r="F36" s="278"/>
      <c r="G36" s="279"/>
    </row>
    <row r="37" spans="1:7" x14ac:dyDescent="0.25">
      <c r="A37" s="274" t="s">
        <v>157</v>
      </c>
      <c r="B37" s="275"/>
      <c r="C37" s="275"/>
      <c r="D37" s="275"/>
      <c r="E37" s="275"/>
      <c r="F37" s="275"/>
      <c r="G37" s="276"/>
    </row>
    <row r="38" spans="1:7" ht="16.5" x14ac:dyDescent="0.3">
      <c r="A38" s="38"/>
      <c r="B38" s="38"/>
      <c r="C38" s="38"/>
      <c r="D38" s="38"/>
      <c r="E38" s="38"/>
      <c r="F38" s="38"/>
      <c r="G38" s="38"/>
    </row>
  </sheetData>
  <protectedRanges>
    <protectedRange sqref="C7:D7 B20:D30 B9:D19" name="Rango1_1"/>
    <protectedRange sqref="F9" name="Rango1_1_1"/>
  </protectedRanges>
  <mergeCells count="19">
    <mergeCell ref="A36:G36"/>
    <mergeCell ref="A37:G37"/>
    <mergeCell ref="F8:G8"/>
    <mergeCell ref="B31:E31"/>
    <mergeCell ref="A32:G32"/>
    <mergeCell ref="A33:G33"/>
    <mergeCell ref="A34:G34"/>
    <mergeCell ref="A35:G35"/>
    <mergeCell ref="A11:G11"/>
    <mergeCell ref="A8:A9"/>
    <mergeCell ref="B8:B9"/>
    <mergeCell ref="C8:C9"/>
    <mergeCell ref="D8:D9"/>
    <mergeCell ref="E8:E9"/>
    <mergeCell ref="A3:G3"/>
    <mergeCell ref="A4:G4"/>
    <mergeCell ref="A5:G5"/>
    <mergeCell ref="A6:G6"/>
    <mergeCell ref="A2:F2"/>
  </mergeCells>
  <pageMargins left="0.8666666666666667" right="1.825" top="1.0249999999999999" bottom="0.74803149606299213" header="0.31496062992125984" footer="0.31496062992125984"/>
  <pageSetup scale="80" orientation="landscape" r:id="rId1"/>
  <headerFooter>
    <oddHeader>&amp;L&amp;G&amp;R&amp;G</oddHead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zoomScale="80" zoomScaleNormal="80" workbookViewId="0">
      <selection activeCell="F8" sqref="F8"/>
    </sheetView>
  </sheetViews>
  <sheetFormatPr baseColWidth="10" defaultColWidth="11.42578125" defaultRowHeight="15" x14ac:dyDescent="0.25"/>
  <cols>
    <col min="1" max="1" width="15.5703125" style="4" customWidth="1"/>
    <col min="2" max="2" width="41.85546875" style="4" customWidth="1"/>
    <col min="3" max="3" width="20.28515625" style="4" customWidth="1"/>
    <col min="4" max="4" width="16.7109375" style="4" customWidth="1"/>
    <col min="5" max="5" width="19" style="4" customWidth="1"/>
    <col min="6" max="6" width="20.28515625" style="4" customWidth="1"/>
    <col min="7" max="16384" width="11.42578125" style="4"/>
  </cols>
  <sheetData>
    <row r="1" spans="1:6" x14ac:dyDescent="0.25">
      <c r="A1" s="149"/>
      <c r="B1" s="149"/>
      <c r="C1" s="149"/>
      <c r="D1" s="149"/>
      <c r="E1" s="149"/>
      <c r="F1" s="148" t="s">
        <v>66</v>
      </c>
    </row>
    <row r="2" spans="1:6" x14ac:dyDescent="0.25">
      <c r="A2" s="195" t="s">
        <v>208</v>
      </c>
      <c r="B2" s="195"/>
      <c r="C2" s="195"/>
      <c r="D2" s="195"/>
      <c r="E2" s="195"/>
      <c r="F2" s="195"/>
    </row>
    <row r="3" spans="1:6" ht="15.75" customHeight="1" x14ac:dyDescent="0.25">
      <c r="A3" s="195" t="s">
        <v>9</v>
      </c>
      <c r="B3" s="195"/>
      <c r="C3" s="195"/>
      <c r="D3" s="195"/>
      <c r="E3" s="195"/>
      <c r="F3" s="195"/>
    </row>
    <row r="4" spans="1:6" x14ac:dyDescent="0.25">
      <c r="A4" s="195" t="s">
        <v>10</v>
      </c>
      <c r="B4" s="195"/>
      <c r="C4" s="195"/>
      <c r="D4" s="195"/>
      <c r="E4" s="195"/>
      <c r="F4" s="195"/>
    </row>
    <row r="5" spans="1:6" x14ac:dyDescent="0.25">
      <c r="A5" s="197" t="s">
        <v>59</v>
      </c>
      <c r="B5" s="197"/>
      <c r="C5" s="197"/>
      <c r="D5" s="197"/>
      <c r="E5" s="197"/>
      <c r="F5" s="197"/>
    </row>
    <row r="6" spans="1:6" x14ac:dyDescent="0.25">
      <c r="A6" s="197" t="s">
        <v>233</v>
      </c>
      <c r="B6" s="197"/>
      <c r="C6" s="197"/>
      <c r="D6" s="197"/>
      <c r="E6" s="197"/>
      <c r="F6" s="197"/>
    </row>
    <row r="7" spans="1:6" x14ac:dyDescent="0.25">
      <c r="A7" s="198" t="s">
        <v>65</v>
      </c>
      <c r="B7" s="198"/>
      <c r="C7" s="108"/>
      <c r="D7" s="76"/>
      <c r="E7" s="76"/>
      <c r="F7" s="76"/>
    </row>
    <row r="8" spans="1:6" ht="21.75" customHeight="1" x14ac:dyDescent="0.25">
      <c r="A8" s="157" t="s">
        <v>12</v>
      </c>
      <c r="B8" s="156" t="s">
        <v>13</v>
      </c>
      <c r="C8" s="158" t="s">
        <v>14</v>
      </c>
      <c r="D8" s="158" t="s">
        <v>15</v>
      </c>
      <c r="E8" s="158" t="s">
        <v>61</v>
      </c>
      <c r="F8" s="158" t="s">
        <v>28</v>
      </c>
    </row>
    <row r="9" spans="1:6" x14ac:dyDescent="0.25">
      <c r="A9" s="182"/>
      <c r="B9" s="64"/>
      <c r="C9" s="82" t="s">
        <v>262</v>
      </c>
      <c r="D9" s="72"/>
      <c r="E9" s="82"/>
      <c r="F9" s="82"/>
    </row>
    <row r="10" spans="1:6" x14ac:dyDescent="0.25">
      <c r="A10" s="182" t="s">
        <v>248</v>
      </c>
      <c r="B10" s="64" t="s">
        <v>249</v>
      </c>
      <c r="C10" s="82" t="s">
        <v>262</v>
      </c>
      <c r="D10" s="72">
        <v>792009.63</v>
      </c>
      <c r="E10" s="82" t="s">
        <v>264</v>
      </c>
      <c r="F10" s="82" t="s">
        <v>265</v>
      </c>
    </row>
    <row r="11" spans="1:6" x14ac:dyDescent="0.25">
      <c r="A11" s="182" t="s">
        <v>250</v>
      </c>
      <c r="B11" s="64" t="s">
        <v>251</v>
      </c>
      <c r="C11" s="82" t="s">
        <v>262</v>
      </c>
      <c r="D11" s="72">
        <v>34423.379999999997</v>
      </c>
      <c r="E11" s="82" t="s">
        <v>264</v>
      </c>
      <c r="F11" s="82" t="s">
        <v>265</v>
      </c>
    </row>
    <row r="12" spans="1:6" x14ac:dyDescent="0.25">
      <c r="A12" s="182" t="s">
        <v>252</v>
      </c>
      <c r="B12" s="64" t="s">
        <v>253</v>
      </c>
      <c r="C12" s="82" t="s">
        <v>262</v>
      </c>
      <c r="D12" s="72">
        <v>4152.67</v>
      </c>
      <c r="E12" s="82" t="s">
        <v>264</v>
      </c>
      <c r="F12" s="82" t="s">
        <v>265</v>
      </c>
    </row>
    <row r="13" spans="1:6" x14ac:dyDescent="0.25">
      <c r="A13" s="182" t="s">
        <v>254</v>
      </c>
      <c r="B13" s="64" t="s">
        <v>255</v>
      </c>
      <c r="C13" s="82" t="s">
        <v>262</v>
      </c>
      <c r="D13" s="72">
        <v>11515.15</v>
      </c>
      <c r="E13" s="82" t="s">
        <v>264</v>
      </c>
      <c r="F13" s="82" t="s">
        <v>265</v>
      </c>
    </row>
    <row r="14" spans="1:6" x14ac:dyDescent="0.25">
      <c r="A14" s="182" t="s">
        <v>256</v>
      </c>
      <c r="B14" s="64" t="s">
        <v>257</v>
      </c>
      <c r="C14" s="82" t="s">
        <v>262</v>
      </c>
      <c r="D14" s="72">
        <v>119059.89</v>
      </c>
      <c r="E14" s="82" t="s">
        <v>263</v>
      </c>
      <c r="F14" s="82" t="s">
        <v>265</v>
      </c>
    </row>
    <row r="15" spans="1:6" x14ac:dyDescent="0.25">
      <c r="A15" s="183" t="s">
        <v>258</v>
      </c>
      <c r="B15" s="64" t="s">
        <v>259</v>
      </c>
      <c r="C15" s="82" t="s">
        <v>262</v>
      </c>
      <c r="D15" s="72">
        <v>2225342.2999999998</v>
      </c>
      <c r="E15" s="82" t="s">
        <v>263</v>
      </c>
      <c r="F15" s="82" t="s">
        <v>265</v>
      </c>
    </row>
    <row r="16" spans="1:6" x14ac:dyDescent="0.25">
      <c r="A16" s="182" t="s">
        <v>260</v>
      </c>
      <c r="B16" s="64" t="s">
        <v>261</v>
      </c>
      <c r="C16" s="82" t="s">
        <v>262</v>
      </c>
      <c r="D16" s="72">
        <v>62790.377999999997</v>
      </c>
      <c r="E16" s="82" t="s">
        <v>264</v>
      </c>
      <c r="F16" s="82" t="s">
        <v>265</v>
      </c>
    </row>
    <row r="17" spans="1:6" x14ac:dyDescent="0.25">
      <c r="A17" s="182"/>
      <c r="B17" s="64"/>
      <c r="C17" s="82"/>
      <c r="D17" s="72"/>
      <c r="E17" s="82"/>
      <c r="F17" s="82"/>
    </row>
    <row r="18" spans="1:6" x14ac:dyDescent="0.25">
      <c r="A18" s="182"/>
      <c r="B18" s="64"/>
      <c r="C18" s="82"/>
      <c r="D18" s="72"/>
      <c r="E18" s="82"/>
      <c r="F18" s="82"/>
    </row>
    <row r="19" spans="1:6" x14ac:dyDescent="0.25">
      <c r="A19" s="182"/>
      <c r="B19" s="64"/>
      <c r="C19" s="82"/>
      <c r="D19" s="72"/>
      <c r="E19" s="82"/>
      <c r="F19" s="82"/>
    </row>
    <row r="20" spans="1:6" x14ac:dyDescent="0.25">
      <c r="A20" s="182"/>
      <c r="B20" s="64"/>
      <c r="C20" s="82"/>
      <c r="D20" s="72"/>
      <c r="E20" s="82"/>
      <c r="F20" s="82"/>
    </row>
    <row r="21" spans="1:6" x14ac:dyDescent="0.25">
      <c r="A21" s="182"/>
      <c r="B21" s="83" t="s">
        <v>6</v>
      </c>
      <c r="C21" s="82"/>
      <c r="D21" s="72">
        <f>SUM(D9:D20)</f>
        <v>3249293.398</v>
      </c>
      <c r="E21" s="82"/>
      <c r="F21" s="82"/>
    </row>
    <row r="22" spans="1:6" x14ac:dyDescent="0.25">
      <c r="A22" s="168" t="s">
        <v>183</v>
      </c>
      <c r="B22" s="109"/>
      <c r="C22" s="111"/>
      <c r="D22" s="110"/>
      <c r="E22" s="111"/>
      <c r="F22" s="111"/>
    </row>
    <row r="23" spans="1:6" x14ac:dyDescent="0.25">
      <c r="A23" s="88"/>
      <c r="B23" s="109"/>
      <c r="C23" s="109"/>
      <c r="D23" s="110"/>
      <c r="E23" s="111"/>
      <c r="F23" s="111"/>
    </row>
    <row r="24" spans="1:6" x14ac:dyDescent="0.25">
      <c r="A24" s="11"/>
      <c r="B24" s="12"/>
      <c r="C24" s="12"/>
      <c r="D24" s="8"/>
      <c r="E24" s="13"/>
      <c r="F24" s="13"/>
    </row>
    <row r="25" spans="1:6" x14ac:dyDescent="0.25">
      <c r="A25" s="11"/>
      <c r="B25" s="12"/>
      <c r="C25" s="12"/>
      <c r="D25" s="8"/>
      <c r="E25" s="13"/>
      <c r="F25" s="13"/>
    </row>
    <row r="26" spans="1:6" x14ac:dyDescent="0.25">
      <c r="A26" s="11"/>
      <c r="B26" s="12"/>
      <c r="C26" s="12"/>
      <c r="D26" s="8"/>
      <c r="E26" s="13"/>
      <c r="F26" s="13"/>
    </row>
    <row r="27" spans="1:6" x14ac:dyDescent="0.25">
      <c r="A27" s="11"/>
      <c r="B27" s="12"/>
      <c r="C27" s="12"/>
      <c r="D27" s="8"/>
      <c r="E27" s="13"/>
      <c r="F27" s="13"/>
    </row>
    <row r="28" spans="1:6" x14ac:dyDescent="0.25">
      <c r="A28" s="11"/>
      <c r="B28" s="12"/>
      <c r="C28" s="12"/>
      <c r="D28" s="8"/>
      <c r="E28" s="13"/>
      <c r="F28" s="13"/>
    </row>
    <row r="29" spans="1:6" x14ac:dyDescent="0.25">
      <c r="A29" s="11"/>
      <c r="B29" s="12"/>
      <c r="C29" s="12"/>
      <c r="D29" s="8"/>
      <c r="E29" s="13"/>
      <c r="F29" s="13"/>
    </row>
    <row r="30" spans="1:6" x14ac:dyDescent="0.25">
      <c r="A30" s="11"/>
      <c r="B30" s="12"/>
      <c r="C30" s="12"/>
      <c r="D30" s="8"/>
      <c r="E30" s="13"/>
      <c r="F30" s="13"/>
    </row>
    <row r="31" spans="1:6" x14ac:dyDescent="0.25">
      <c r="A31" s="11"/>
      <c r="B31" s="12"/>
      <c r="C31" s="12"/>
      <c r="D31" s="8"/>
      <c r="E31" s="13"/>
      <c r="F31" s="13"/>
    </row>
    <row r="32" spans="1:6" x14ac:dyDescent="0.25">
      <c r="A32" s="11"/>
      <c r="B32" s="12"/>
      <c r="C32" s="12"/>
      <c r="D32" s="8"/>
      <c r="E32" s="13"/>
      <c r="F32" s="13"/>
    </row>
    <row r="33" spans="1:6" x14ac:dyDescent="0.25">
      <c r="A33" s="11"/>
      <c r="B33" s="41"/>
      <c r="C33" s="41"/>
      <c r="D33" s="40"/>
      <c r="E33" s="39"/>
      <c r="F33" s="39"/>
    </row>
    <row r="34" spans="1:6" x14ac:dyDescent="0.25">
      <c r="A34" s="16"/>
      <c r="B34" s="213"/>
      <c r="C34" s="213"/>
      <c r="D34" s="213"/>
      <c r="E34" s="214"/>
      <c r="F34" s="214"/>
    </row>
    <row r="35" spans="1:6" x14ac:dyDescent="0.25">
      <c r="A35" s="222" t="s">
        <v>32</v>
      </c>
      <c r="B35" s="223"/>
      <c r="C35" s="223"/>
      <c r="D35" s="223"/>
      <c r="E35" s="223"/>
      <c r="F35" s="224"/>
    </row>
    <row r="36" spans="1:6" x14ac:dyDescent="0.25">
      <c r="A36" s="228" t="s">
        <v>140</v>
      </c>
      <c r="B36" s="229"/>
      <c r="C36" s="229"/>
      <c r="D36" s="229"/>
      <c r="E36" s="229"/>
      <c r="F36" s="230"/>
    </row>
    <row r="37" spans="1:6" x14ac:dyDescent="0.25">
      <c r="A37" s="228" t="s">
        <v>141</v>
      </c>
      <c r="B37" s="229"/>
      <c r="C37" s="229"/>
      <c r="D37" s="229"/>
      <c r="E37" s="229"/>
      <c r="F37" s="230"/>
    </row>
    <row r="38" spans="1:6" x14ac:dyDescent="0.25">
      <c r="A38" s="285" t="s">
        <v>176</v>
      </c>
      <c r="B38" s="286"/>
      <c r="C38" s="286"/>
      <c r="D38" s="286"/>
      <c r="E38" s="286"/>
      <c r="F38" s="287"/>
    </row>
    <row r="39" spans="1:6" x14ac:dyDescent="0.25">
      <c r="A39" s="228" t="s">
        <v>158</v>
      </c>
      <c r="B39" s="229"/>
      <c r="C39" s="229"/>
      <c r="D39" s="229"/>
      <c r="E39" s="229"/>
      <c r="F39" s="230"/>
    </row>
    <row r="40" spans="1:6" x14ac:dyDescent="0.25">
      <c r="A40" s="234" t="s">
        <v>159</v>
      </c>
      <c r="B40" s="235"/>
      <c r="C40" s="235"/>
      <c r="D40" s="235"/>
      <c r="E40" s="235"/>
      <c r="F40" s="236"/>
    </row>
    <row r="41" spans="1:6" x14ac:dyDescent="0.25">
      <c r="A41" s="282" t="s">
        <v>157</v>
      </c>
      <c r="B41" s="283"/>
      <c r="C41" s="283"/>
      <c r="D41" s="283"/>
      <c r="E41" s="283"/>
      <c r="F41" s="284"/>
    </row>
  </sheetData>
  <protectedRanges>
    <protectedRange sqref="B9:E33" name="Rango1_1"/>
  </protectedRanges>
  <mergeCells count="14">
    <mergeCell ref="B34:F34"/>
    <mergeCell ref="A2:F2"/>
    <mergeCell ref="A3:F3"/>
    <mergeCell ref="A4:F4"/>
    <mergeCell ref="A5:F5"/>
    <mergeCell ref="A7:B7"/>
    <mergeCell ref="A6:F6"/>
    <mergeCell ref="A41:F41"/>
    <mergeCell ref="A35:F35"/>
    <mergeCell ref="A36:F36"/>
    <mergeCell ref="A37:F37"/>
    <mergeCell ref="A38:F38"/>
    <mergeCell ref="A39:F39"/>
    <mergeCell ref="A40:F40"/>
  </mergeCells>
  <phoneticPr fontId="31" type="noConversion"/>
  <printOptions horizontalCentered="1"/>
  <pageMargins left="0.31496062992125984" right="1.2307291666666667" top="0.88541666666666663" bottom="0.35433070866141736" header="0" footer="0"/>
  <pageSetup scale="85" orientation="landscape" r:id="rId1"/>
  <headerFooter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14</vt:i4>
      </vt:variant>
    </vt:vector>
  </HeadingPairs>
  <TitlesOfParts>
    <vt:vector size="30" baseType="lpstr">
      <vt:lpstr>IC-8</vt:lpstr>
      <vt:lpstr>IC-9</vt:lpstr>
      <vt:lpstr>IC-10</vt:lpstr>
      <vt:lpstr>IC-11</vt:lpstr>
      <vt:lpstr>IC-12</vt:lpstr>
      <vt:lpstr>IC-13</vt:lpstr>
      <vt:lpstr>IC-14</vt:lpstr>
      <vt:lpstr>IC-15</vt:lpstr>
      <vt:lpstr>IC-16</vt:lpstr>
      <vt:lpstr>IC-17</vt:lpstr>
      <vt:lpstr>IC-18</vt:lpstr>
      <vt:lpstr>IC-19</vt:lpstr>
      <vt:lpstr>IC-20</vt:lpstr>
      <vt:lpstr>IC-21</vt:lpstr>
      <vt:lpstr>IC-22</vt:lpstr>
      <vt:lpstr>IC-23</vt:lpstr>
      <vt:lpstr>'IC-10'!Área_de_impresión</vt:lpstr>
      <vt:lpstr>'IC-11'!Área_de_impresión</vt:lpstr>
      <vt:lpstr>'IC-12'!Área_de_impresión</vt:lpstr>
      <vt:lpstr>'IC-13'!Área_de_impresión</vt:lpstr>
      <vt:lpstr>'IC-14'!Área_de_impresión</vt:lpstr>
      <vt:lpstr>'IC-15'!Área_de_impresión</vt:lpstr>
      <vt:lpstr>'IC-16'!Área_de_impresión</vt:lpstr>
      <vt:lpstr>'IC-17'!Área_de_impresión</vt:lpstr>
      <vt:lpstr>'IC-18'!Área_de_impresión</vt:lpstr>
      <vt:lpstr>'IC-19'!Área_de_impresión</vt:lpstr>
      <vt:lpstr>'IC-20'!Área_de_impresión</vt:lpstr>
      <vt:lpstr>'IC-21'!Área_de_impresión</vt:lpstr>
      <vt:lpstr>'IC-22'!Área_de_impresión</vt:lpstr>
      <vt:lpstr>'IC-23'!Área_de_impresión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Windows User</cp:lastModifiedBy>
  <cp:lastPrinted>2024-03-27T20:03:18Z</cp:lastPrinted>
  <dcterms:created xsi:type="dcterms:W3CDTF">2018-10-31T19:27:45Z</dcterms:created>
  <dcterms:modified xsi:type="dcterms:W3CDTF">2024-10-30T22:03:48Z</dcterms:modified>
</cp:coreProperties>
</file>